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385" tabRatio="786" activeTab="1"/>
  </bookViews>
  <sheets>
    <sheet name="学前1" sheetId="1" r:id="rId1"/>
    <sheet name="语文" sheetId="2" r:id="rId2"/>
    <sheet name="数学" sheetId="3" r:id="rId3"/>
    <sheet name="英语" sheetId="4" r:id="rId4"/>
    <sheet name="物理" sheetId="5" r:id="rId5"/>
    <sheet name="化学" sheetId="6" r:id="rId6"/>
    <sheet name="生物" sheetId="7" r:id="rId7"/>
    <sheet name="政治" sheetId="8" r:id="rId8"/>
    <sheet name="历史" sheetId="9" r:id="rId9"/>
    <sheet name="地理" sheetId="10" r:id="rId10"/>
    <sheet name="音乐" sheetId="11" r:id="rId11"/>
    <sheet name="美术" sheetId="12" r:id="rId12"/>
    <sheet name="信息" sheetId="13" r:id="rId13"/>
  </sheets>
  <definedNames>
    <definedName name="_xlnm._FilterDatabase" localSheetId="1" hidden="1">'语文'!$A$2:$G$46</definedName>
    <definedName name="_xlnm.Print_Titles" localSheetId="0">'学前1'!$1:$2</definedName>
    <definedName name="_xlnm.Print_Titles" localSheetId="1">'语文'!$1:$2</definedName>
  </definedNames>
  <calcPr fullCalcOnLoad="1"/>
</workbook>
</file>

<file path=xl/sharedStrings.xml><?xml version="1.0" encoding="utf-8"?>
<sst xmlns="http://schemas.openxmlformats.org/spreadsheetml/2006/main" count="488" uniqueCount="405">
  <si>
    <t>考号</t>
  </si>
  <si>
    <t>姓名</t>
  </si>
  <si>
    <t>201501055</t>
  </si>
  <si>
    <t>刘锦胜</t>
  </si>
  <si>
    <t>201501011</t>
  </si>
  <si>
    <t>尚佳依</t>
  </si>
  <si>
    <t>201501039</t>
  </si>
  <si>
    <t>袁改艳</t>
  </si>
  <si>
    <t>201501041</t>
  </si>
  <si>
    <t>牛立轶</t>
  </si>
  <si>
    <t>201501029</t>
  </si>
  <si>
    <t>侯小龙</t>
  </si>
  <si>
    <t>201501034</t>
  </si>
  <si>
    <t>冯瑾</t>
  </si>
  <si>
    <t>201501038</t>
  </si>
  <si>
    <t>付金丽</t>
  </si>
  <si>
    <t>201501018</t>
  </si>
  <si>
    <t>刘苗</t>
  </si>
  <si>
    <t>刘慧</t>
  </si>
  <si>
    <t>201501004</t>
  </si>
  <si>
    <t>姜志琪</t>
  </si>
  <si>
    <t>201501013</t>
  </si>
  <si>
    <t>白成玲</t>
  </si>
  <si>
    <t>201501026</t>
  </si>
  <si>
    <t>曹霞</t>
  </si>
  <si>
    <t>201501045</t>
  </si>
  <si>
    <t>刘霞霞</t>
  </si>
  <si>
    <t>201501014</t>
  </si>
  <si>
    <t>梁艳</t>
  </si>
  <si>
    <t>王静</t>
  </si>
  <si>
    <t>201501005</t>
  </si>
  <si>
    <t>徐静</t>
  </si>
  <si>
    <t>201501001</t>
  </si>
  <si>
    <t>赵子蕊</t>
  </si>
  <si>
    <t>201501006</t>
  </si>
  <si>
    <t>高英英</t>
  </si>
  <si>
    <t>201501010</t>
  </si>
  <si>
    <t>张海梅</t>
  </si>
  <si>
    <t>201501017</t>
  </si>
  <si>
    <t>王丹</t>
  </si>
  <si>
    <t>201501037</t>
  </si>
  <si>
    <t>张博</t>
  </si>
  <si>
    <t>201501047</t>
  </si>
  <si>
    <t>杨毛琴</t>
  </si>
  <si>
    <t>201501035</t>
  </si>
  <si>
    <t>张妮妮</t>
  </si>
  <si>
    <t>201501027</t>
  </si>
  <si>
    <t>王建蓉</t>
  </si>
  <si>
    <t>201501002</t>
  </si>
  <si>
    <t>201501019</t>
  </si>
  <si>
    <t>马艳</t>
  </si>
  <si>
    <t>201501049</t>
  </si>
  <si>
    <t>梅雨桐</t>
  </si>
  <si>
    <t>201501043</t>
  </si>
  <si>
    <t>刘瑞</t>
  </si>
  <si>
    <t>201501053</t>
  </si>
  <si>
    <t>冯春玲</t>
  </si>
  <si>
    <t>201501015</t>
  </si>
  <si>
    <t>201501052</t>
  </si>
  <si>
    <t>白光翠</t>
  </si>
  <si>
    <t>201502008</t>
  </si>
  <si>
    <t>付伟伟</t>
  </si>
  <si>
    <t>201502013</t>
  </si>
  <si>
    <t>王兰兰</t>
  </si>
  <si>
    <t>201502006</t>
  </si>
  <si>
    <t>史能悦</t>
  </si>
  <si>
    <t>201502011</t>
  </si>
  <si>
    <t>张琼尹</t>
  </si>
  <si>
    <t>201502002</t>
  </si>
  <si>
    <t>张莉</t>
  </si>
  <si>
    <t>201502005</t>
  </si>
  <si>
    <t>石亚利</t>
  </si>
  <si>
    <t>201502007</t>
  </si>
  <si>
    <t>王小利</t>
  </si>
  <si>
    <t>201502010</t>
  </si>
  <si>
    <t>杜宁</t>
  </si>
  <si>
    <t>201502014</t>
  </si>
  <si>
    <t>冯妮</t>
  </si>
  <si>
    <t>201502004</t>
  </si>
  <si>
    <t>冯海燕</t>
  </si>
  <si>
    <t>201502003</t>
  </si>
  <si>
    <t>白永华</t>
  </si>
  <si>
    <t>201502012</t>
  </si>
  <si>
    <t>佘光林</t>
  </si>
  <si>
    <t>201503032</t>
  </si>
  <si>
    <t>乔彩利</t>
  </si>
  <si>
    <t>201503004</t>
  </si>
  <si>
    <t>杨洁</t>
  </si>
  <si>
    <t>201503014</t>
  </si>
  <si>
    <t>安慧</t>
  </si>
  <si>
    <t>201503026</t>
  </si>
  <si>
    <t>孙焕焕</t>
  </si>
  <si>
    <t>201503005</t>
  </si>
  <si>
    <t>刘静</t>
  </si>
  <si>
    <t>201503002</t>
  </si>
  <si>
    <t>李玲玲</t>
  </si>
  <si>
    <t>201503028</t>
  </si>
  <si>
    <t>张兴慧</t>
  </si>
  <si>
    <t>201503025</t>
  </si>
  <si>
    <t>刘招娣</t>
  </si>
  <si>
    <t>201503019</t>
  </si>
  <si>
    <t>杨换男</t>
  </si>
  <si>
    <t>201503031</t>
  </si>
  <si>
    <t>刘欢欢</t>
  </si>
  <si>
    <t>201503024</t>
  </si>
  <si>
    <t>杨美云</t>
  </si>
  <si>
    <t>201503036</t>
  </si>
  <si>
    <t>李季霖</t>
  </si>
  <si>
    <t>201503018</t>
  </si>
  <si>
    <t>侯舰</t>
  </si>
  <si>
    <t>201503037</t>
  </si>
  <si>
    <t>马菊菊</t>
  </si>
  <si>
    <t>201504002</t>
  </si>
  <si>
    <t>石景正</t>
  </si>
  <si>
    <t>201504001</t>
  </si>
  <si>
    <t>张玉贞</t>
  </si>
  <si>
    <t>201505005</t>
  </si>
  <si>
    <t>贾小玲</t>
  </si>
  <si>
    <t>201505003</t>
  </si>
  <si>
    <t>刘志霞</t>
  </si>
  <si>
    <t>201505006</t>
  </si>
  <si>
    <t>白海艳</t>
  </si>
  <si>
    <t>201505015</t>
  </si>
  <si>
    <t>马文龙</t>
  </si>
  <si>
    <t>201505014</t>
  </si>
  <si>
    <t>陈苗苗</t>
  </si>
  <si>
    <t>201505017</t>
  </si>
  <si>
    <t>鲁双艳</t>
  </si>
  <si>
    <t>201505020</t>
  </si>
  <si>
    <t>赵瑜</t>
  </si>
  <si>
    <t>201505021</t>
  </si>
  <si>
    <t>吕原</t>
  </si>
  <si>
    <t>201506001</t>
  </si>
  <si>
    <t>高莹</t>
  </si>
  <si>
    <t>201507014</t>
  </si>
  <si>
    <t>张瑛</t>
  </si>
  <si>
    <t>201507012</t>
  </si>
  <si>
    <t>张廷廷</t>
  </si>
  <si>
    <t>201507005</t>
  </si>
  <si>
    <t>刘娇娇</t>
  </si>
  <si>
    <t>201507006</t>
  </si>
  <si>
    <t>曹二茹</t>
  </si>
  <si>
    <t>201507002</t>
  </si>
  <si>
    <t>王祖梅</t>
  </si>
  <si>
    <t>201507003</t>
  </si>
  <si>
    <t>曹芸</t>
  </si>
  <si>
    <t>201507017</t>
  </si>
  <si>
    <t>李娟</t>
  </si>
  <si>
    <t>201507019</t>
  </si>
  <si>
    <t>张婷</t>
  </si>
  <si>
    <t>201508003</t>
  </si>
  <si>
    <t>李悦</t>
  </si>
  <si>
    <t>201508001</t>
  </si>
  <si>
    <t>姚楠</t>
  </si>
  <si>
    <t>201508006</t>
  </si>
  <si>
    <t>张静</t>
  </si>
  <si>
    <t>201508008</t>
  </si>
  <si>
    <t>党慧玲</t>
  </si>
  <si>
    <t>201509002</t>
  </si>
  <si>
    <t>胡广生</t>
  </si>
  <si>
    <t>201509003</t>
  </si>
  <si>
    <t>米泽娜</t>
  </si>
  <si>
    <t>201509005</t>
  </si>
  <si>
    <t>201509004</t>
  </si>
  <si>
    <t>刘俊</t>
  </si>
  <si>
    <t>201510012</t>
  </si>
  <si>
    <t>刘琼</t>
  </si>
  <si>
    <t>201510020</t>
  </si>
  <si>
    <t>胡海</t>
  </si>
  <si>
    <t>201510011</t>
  </si>
  <si>
    <t>刘江江</t>
  </si>
  <si>
    <t>201510008</t>
  </si>
  <si>
    <t>刘玉萍</t>
  </si>
  <si>
    <t>201510015</t>
  </si>
  <si>
    <t>201510001</t>
  </si>
  <si>
    <t>李体芳</t>
  </si>
  <si>
    <t>201510006</t>
  </si>
  <si>
    <t>师小艳</t>
  </si>
  <si>
    <t>201510019</t>
  </si>
  <si>
    <t>侯立波</t>
  </si>
  <si>
    <t>201510017</t>
  </si>
  <si>
    <t>刘晓庆</t>
  </si>
  <si>
    <t>201510009</t>
  </si>
  <si>
    <t>郭丹</t>
  </si>
  <si>
    <t>201510007</t>
  </si>
  <si>
    <t>左玉飞</t>
  </si>
  <si>
    <t>201510022</t>
  </si>
  <si>
    <t>陈小清</t>
  </si>
  <si>
    <t>201510004</t>
  </si>
  <si>
    <t>韩林利</t>
  </si>
  <si>
    <t>201510018</t>
  </si>
  <si>
    <t>周强</t>
  </si>
  <si>
    <t>201510003</t>
  </si>
  <si>
    <t>201510021</t>
  </si>
  <si>
    <t>李二艳</t>
  </si>
  <si>
    <t>201510010</t>
  </si>
  <si>
    <t>鲁娇娇</t>
  </si>
  <si>
    <t>201510014</t>
  </si>
  <si>
    <t>惠欣怡</t>
  </si>
  <si>
    <t>201510013</t>
  </si>
  <si>
    <t>任婷</t>
  </si>
  <si>
    <t>201510016</t>
  </si>
  <si>
    <t>周庆宇</t>
  </si>
  <si>
    <t>201511007</t>
  </si>
  <si>
    <t>李帅</t>
  </si>
  <si>
    <t>201511008</t>
  </si>
  <si>
    <t>谢璇</t>
  </si>
  <si>
    <t>201511002</t>
  </si>
  <si>
    <t>张秀</t>
  </si>
  <si>
    <t>201511005</t>
  </si>
  <si>
    <t>刘江</t>
  </si>
  <si>
    <t>201511011</t>
  </si>
  <si>
    <t>王烨</t>
  </si>
  <si>
    <t>201511001</t>
  </si>
  <si>
    <t>宋宗蕊</t>
  </si>
  <si>
    <t>201511010</t>
  </si>
  <si>
    <t>李小田</t>
  </si>
  <si>
    <t>201511004</t>
  </si>
  <si>
    <t>张温浠</t>
  </si>
  <si>
    <t>201511016</t>
  </si>
  <si>
    <t>刘晓恬</t>
  </si>
  <si>
    <t>201511017</t>
  </si>
  <si>
    <t>刘梅</t>
  </si>
  <si>
    <t>201511012</t>
  </si>
  <si>
    <t>孟春华</t>
  </si>
  <si>
    <t>201511013</t>
  </si>
  <si>
    <t>韩楠楠</t>
  </si>
  <si>
    <t>201511003</t>
  </si>
  <si>
    <t>安伟</t>
  </si>
  <si>
    <t>201511006</t>
  </si>
  <si>
    <t>赵文丽</t>
  </si>
  <si>
    <t>201512002</t>
  </si>
  <si>
    <t>张丹</t>
  </si>
  <si>
    <t>201512007</t>
  </si>
  <si>
    <t>彭蓉蓉</t>
  </si>
  <si>
    <t>201512001</t>
  </si>
  <si>
    <t>毛艳青</t>
  </si>
  <si>
    <t>201512004</t>
  </si>
  <si>
    <t>邓景雪</t>
  </si>
  <si>
    <t>201512005</t>
  </si>
  <si>
    <t>张晓梅</t>
  </si>
  <si>
    <t>201512006</t>
  </si>
  <si>
    <t>庞小霞</t>
  </si>
  <si>
    <t>201513027</t>
  </si>
  <si>
    <t>肖芹芹</t>
  </si>
  <si>
    <t>201513001</t>
  </si>
  <si>
    <t>黄文霞</t>
  </si>
  <si>
    <t>201513020</t>
  </si>
  <si>
    <t>何佳琪</t>
  </si>
  <si>
    <t>201513021</t>
  </si>
  <si>
    <t>王文凡</t>
  </si>
  <si>
    <t>201513034</t>
  </si>
  <si>
    <t>张苗苗</t>
  </si>
  <si>
    <t>201513050</t>
  </si>
  <si>
    <t>文丹</t>
  </si>
  <si>
    <t>201513004</t>
  </si>
  <si>
    <t>罗丹丹</t>
  </si>
  <si>
    <t>201513008</t>
  </si>
  <si>
    <t>杜永花</t>
  </si>
  <si>
    <t>201513031</t>
  </si>
  <si>
    <t>孙纹</t>
  </si>
  <si>
    <t>201513066</t>
  </si>
  <si>
    <t>白生艳</t>
  </si>
  <si>
    <t>201513067</t>
  </si>
  <si>
    <t>武丽</t>
  </si>
  <si>
    <t>201513037</t>
  </si>
  <si>
    <t>白琴</t>
  </si>
  <si>
    <t>201513049</t>
  </si>
  <si>
    <t>叶荣荣</t>
  </si>
  <si>
    <t>201513072</t>
  </si>
  <si>
    <t>陈晓</t>
  </si>
  <si>
    <t>201513005</t>
  </si>
  <si>
    <t>郝园园</t>
  </si>
  <si>
    <t>201513018</t>
  </si>
  <si>
    <t>马慧霞</t>
  </si>
  <si>
    <t>201513024</t>
  </si>
  <si>
    <t>李慧霞</t>
  </si>
  <si>
    <t>201513035</t>
  </si>
  <si>
    <t>何昱燕</t>
  </si>
  <si>
    <t>201513011</t>
  </si>
  <si>
    <t>钟娜</t>
  </si>
  <si>
    <t>201513039</t>
  </si>
  <si>
    <t>周媛</t>
  </si>
  <si>
    <t>201513010</t>
  </si>
  <si>
    <t>陈霞</t>
  </si>
  <si>
    <t>201513038</t>
  </si>
  <si>
    <t>张琴琴</t>
  </si>
  <si>
    <t>201513040</t>
  </si>
  <si>
    <t>拓毓琳</t>
  </si>
  <si>
    <t>201513064</t>
  </si>
  <si>
    <t>杨艳</t>
  </si>
  <si>
    <t>201513062</t>
  </si>
  <si>
    <t>吴玉华</t>
  </si>
  <si>
    <t>201513028</t>
  </si>
  <si>
    <t>思艳利</t>
  </si>
  <si>
    <t>201513057</t>
  </si>
  <si>
    <t>张小梅</t>
  </si>
  <si>
    <t>201513009</t>
  </si>
  <si>
    <t>张燕</t>
  </si>
  <si>
    <t>201513012</t>
  </si>
  <si>
    <t>邵二宁</t>
  </si>
  <si>
    <t>201513016</t>
  </si>
  <si>
    <t>牛改利</t>
  </si>
  <si>
    <t>201513023</t>
  </si>
  <si>
    <t>孙健梅</t>
  </si>
  <si>
    <t>201513030</t>
  </si>
  <si>
    <t>鲁晋汝</t>
  </si>
  <si>
    <t>201513065</t>
  </si>
  <si>
    <t>姚佳茹</t>
  </si>
  <si>
    <t>201513003</t>
  </si>
  <si>
    <t>韩园园</t>
  </si>
  <si>
    <t>201513048</t>
  </si>
  <si>
    <t>杨娇娇</t>
  </si>
  <si>
    <t>201513052</t>
  </si>
  <si>
    <t>周歌武</t>
  </si>
  <si>
    <t>201513076</t>
  </si>
  <si>
    <t>党世霞</t>
  </si>
  <si>
    <t>201513014</t>
  </si>
  <si>
    <t>李蓉</t>
  </si>
  <si>
    <t>201513063</t>
  </si>
  <si>
    <t>邵喜梅</t>
  </si>
  <si>
    <t>201513073</t>
  </si>
  <si>
    <t>王林涛</t>
  </si>
  <si>
    <t>201513036</t>
  </si>
  <si>
    <t>李香</t>
  </si>
  <si>
    <t>201513017</t>
  </si>
  <si>
    <t>贺霞</t>
  </si>
  <si>
    <t>201513054</t>
  </si>
  <si>
    <t>白万梅</t>
  </si>
  <si>
    <t>201513060</t>
  </si>
  <si>
    <t>张列列</t>
  </si>
  <si>
    <t>201513025</t>
  </si>
  <si>
    <t>张林花</t>
  </si>
  <si>
    <t>201513007</t>
  </si>
  <si>
    <t>高美英</t>
  </si>
  <si>
    <t>201513015</t>
  </si>
  <si>
    <t>白娜娜</t>
  </si>
  <si>
    <t>201513033</t>
  </si>
  <si>
    <t>张录录</t>
  </si>
  <si>
    <t>201513006</t>
  </si>
  <si>
    <t>文苗</t>
  </si>
  <si>
    <t>201513026</t>
  </si>
  <si>
    <t>陈彦如</t>
  </si>
  <si>
    <t>201513032</t>
  </si>
  <si>
    <t>马院玲</t>
  </si>
  <si>
    <t>201513056</t>
  </si>
  <si>
    <t>付文玲</t>
  </si>
  <si>
    <t>201513074</t>
  </si>
  <si>
    <t>雷双</t>
  </si>
  <si>
    <t>201513042</t>
  </si>
  <si>
    <t>白倩</t>
  </si>
  <si>
    <t>201513044</t>
  </si>
  <si>
    <t>思欣妤</t>
  </si>
  <si>
    <t>201513068</t>
  </si>
  <si>
    <t>赵妮妮</t>
  </si>
  <si>
    <t>201513077</t>
  </si>
  <si>
    <t>刘薇</t>
  </si>
  <si>
    <t>201513013</t>
  </si>
  <si>
    <t>贺芳</t>
  </si>
  <si>
    <t>201513051</t>
  </si>
  <si>
    <t>李艳宁</t>
  </si>
  <si>
    <t>201513058</t>
  </si>
  <si>
    <t>常小娜</t>
  </si>
  <si>
    <t>201513061</t>
  </si>
  <si>
    <t>冯焕莉</t>
  </si>
  <si>
    <t>笔试成绩</t>
  </si>
  <si>
    <t>高旭林</t>
  </si>
  <si>
    <t>杨茜</t>
  </si>
  <si>
    <t>白成艳</t>
  </si>
  <si>
    <t>王鸿</t>
  </si>
  <si>
    <t>高渊</t>
  </si>
  <si>
    <t>李玉兰</t>
  </si>
  <si>
    <t>刘慧</t>
  </si>
  <si>
    <t>曹苗苗</t>
  </si>
  <si>
    <t>马艳梅</t>
  </si>
  <si>
    <t>张凤霞</t>
  </si>
  <si>
    <t>安菲</t>
  </si>
  <si>
    <t>曹荭</t>
  </si>
  <si>
    <t>蔺丹丹</t>
  </si>
  <si>
    <t>杨苗苗</t>
  </si>
  <si>
    <t>王静</t>
  </si>
  <si>
    <t>面试成绩</t>
  </si>
  <si>
    <t>面试换算成绩</t>
  </si>
  <si>
    <t>总成绩</t>
  </si>
  <si>
    <t>2015年公益性岗位教师招聘语文成绩表</t>
  </si>
  <si>
    <t>2015年公益性岗位教师招聘数学成绩表</t>
  </si>
  <si>
    <t>2015年公益性岗位教师招聘英语成绩表</t>
  </si>
  <si>
    <t>2015年公益性岗位教师招聘物理成绩表</t>
  </si>
  <si>
    <t>2015年公益性岗位教师招聘化学成绩表</t>
  </si>
  <si>
    <t>2015年公益性岗位教师招聘政治成绩表</t>
  </si>
  <si>
    <t>2015年公益性岗位教师招聘生物成绩表</t>
  </si>
  <si>
    <t>2015年公益性岗位教师招聘历史成绩表</t>
  </si>
  <si>
    <t>2015年公益性岗位教师招聘地理成绩表</t>
  </si>
  <si>
    <t>2015年公益性岗位教师招聘音乐成绩表</t>
  </si>
  <si>
    <t>2015年公益性岗位教师招聘美术成绩表</t>
  </si>
  <si>
    <t>2015年公益性岗位教师招聘信息成绩表</t>
  </si>
  <si>
    <t>笔试换算成绩</t>
  </si>
  <si>
    <t>张宏宏</t>
  </si>
  <si>
    <t>2015年公益性岗位教师招聘学前教育成绩表</t>
  </si>
  <si>
    <t>笔试
成绩</t>
  </si>
  <si>
    <t>笔试换算成绩</t>
  </si>
  <si>
    <t>面试
成绩</t>
  </si>
  <si>
    <t>面试加
权成绩</t>
  </si>
  <si>
    <t>面试换
算成绩</t>
  </si>
  <si>
    <t>总成绩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</si>
</sst>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;[Red]0.00"/>
    <numFmt numFmtId="185" formatCode="0.00_ "/>
  </numFmts>
  <fonts count="21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9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3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4" fillId="17" borderId="6" applyNumberFormat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15" fillId="16" borderId="8" applyNumberFormat="0" applyAlignment="0" applyProtection="0"/>
    <xf numFmtId="0" fontId="6" fillId="7" borderId="5" applyNumberFormat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184" fontId="0" fillId="0" borderId="0" xfId="0" applyNumberFormat="1" applyFont="1" applyAlignment="1">
      <alignment horizontal="center" vertical="center"/>
    </xf>
    <xf numFmtId="184" fontId="0" fillId="0" borderId="0" xfId="0" applyNumberFormat="1" applyFont="1" applyAlignment="1">
      <alignment vertical="center"/>
    </xf>
    <xf numFmtId="184" fontId="0" fillId="0" borderId="0" xfId="0" applyNumberFormat="1" applyAlignment="1">
      <alignment horizontal="center" vertical="center"/>
    </xf>
    <xf numFmtId="184" fontId="0" fillId="0" borderId="0" xfId="0" applyNumberForma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184" fontId="20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84" fontId="0" fillId="0" borderId="10" xfId="0" applyNumberFormat="1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85" fontId="0" fillId="0" borderId="10" xfId="0" applyNumberFormat="1" applyFont="1" applyBorder="1" applyAlignment="1">
      <alignment horizontal="center" vertical="center" wrapText="1"/>
    </xf>
    <xf numFmtId="185" fontId="0" fillId="0" borderId="10" xfId="0" applyNumberFormat="1" applyFont="1" applyBorder="1" applyAlignment="1">
      <alignment horizontal="center" vertical="center"/>
    </xf>
    <xf numFmtId="185" fontId="0" fillId="0" borderId="0" xfId="0" applyNumberForma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34">
      <selection activeCell="H2" sqref="H2"/>
    </sheetView>
  </sheetViews>
  <sheetFormatPr defaultColWidth="9.00390625" defaultRowHeight="15.75" customHeight="1"/>
  <cols>
    <col min="1" max="1" width="12.625" style="0" customWidth="1"/>
    <col min="2" max="2" width="8.50390625" style="0" customWidth="1"/>
    <col min="3" max="3" width="6.75390625" style="0" customWidth="1"/>
    <col min="4" max="4" width="13.875" style="12" customWidth="1"/>
    <col min="5" max="5" width="8.875" style="0" customWidth="1"/>
    <col min="6" max="6" width="9.375" style="28" customWidth="1"/>
    <col min="7" max="7" width="11.00390625" style="12" customWidth="1"/>
    <col min="8" max="8" width="10.00390625" style="0" customWidth="1"/>
    <col min="11" max="11" width="14.375" style="0" customWidth="1"/>
  </cols>
  <sheetData>
    <row r="1" spans="1:8" s="14" customFormat="1" ht="40.5" customHeight="1">
      <c r="A1" s="29" t="s">
        <v>398</v>
      </c>
      <c r="B1" s="29"/>
      <c r="C1" s="29"/>
      <c r="D1" s="29"/>
      <c r="E1" s="29"/>
      <c r="F1" s="29"/>
      <c r="G1" s="29"/>
      <c r="H1" s="29"/>
    </row>
    <row r="2" spans="1:8" s="25" customFormat="1" ht="39" customHeight="1">
      <c r="A2" s="21" t="s">
        <v>0</v>
      </c>
      <c r="B2" s="21" t="s">
        <v>1</v>
      </c>
      <c r="C2" s="22" t="s">
        <v>399</v>
      </c>
      <c r="D2" s="23" t="s">
        <v>400</v>
      </c>
      <c r="E2" s="22" t="s">
        <v>401</v>
      </c>
      <c r="F2" s="26" t="s">
        <v>402</v>
      </c>
      <c r="G2" s="24" t="s">
        <v>403</v>
      </c>
      <c r="H2" s="21" t="s">
        <v>404</v>
      </c>
    </row>
    <row r="3" spans="1:8" s="1" customFormat="1" ht="24.75" customHeight="1">
      <c r="A3" s="3" t="s">
        <v>243</v>
      </c>
      <c r="B3" s="3" t="s">
        <v>244</v>
      </c>
      <c r="C3" s="3">
        <v>78</v>
      </c>
      <c r="D3" s="8">
        <f>C3*0.6</f>
        <v>46.8</v>
      </c>
      <c r="E3" s="3">
        <v>89.17</v>
      </c>
      <c r="F3" s="27">
        <f>E3*0.9975</f>
        <v>88.94707500000001</v>
      </c>
      <c r="G3" s="8">
        <f>F3*0.4</f>
        <v>35.57883</v>
      </c>
      <c r="H3" s="8">
        <f>D3+G3</f>
        <v>82.37883</v>
      </c>
    </row>
    <row r="4" spans="1:9" s="1" customFormat="1" ht="24.75" customHeight="1">
      <c r="A4" s="3" t="s">
        <v>247</v>
      </c>
      <c r="B4" s="3" t="s">
        <v>248</v>
      </c>
      <c r="C4" s="3">
        <v>72</v>
      </c>
      <c r="D4" s="8">
        <f>C4*0.6</f>
        <v>43.199999999999996</v>
      </c>
      <c r="E4" s="3">
        <v>93.5</v>
      </c>
      <c r="F4" s="8">
        <f>E4*1.0013</f>
        <v>93.62155000000001</v>
      </c>
      <c r="G4" s="8">
        <f>F4*0.4</f>
        <v>37.448620000000005</v>
      </c>
      <c r="H4" s="8">
        <f>D4+G4</f>
        <v>80.64862</v>
      </c>
      <c r="I4"/>
    </row>
    <row r="5" spans="1:9" s="1" customFormat="1" ht="24.75" customHeight="1">
      <c r="A5" s="3" t="s">
        <v>245</v>
      </c>
      <c r="B5" s="3" t="s">
        <v>246</v>
      </c>
      <c r="C5" s="3">
        <v>73</v>
      </c>
      <c r="D5" s="8">
        <f>C5*0.6</f>
        <v>43.8</v>
      </c>
      <c r="E5" s="3">
        <v>91.33</v>
      </c>
      <c r="F5" s="8">
        <f>E5*1.0013</f>
        <v>91.448729</v>
      </c>
      <c r="G5" s="8">
        <f>F5*0.4</f>
        <v>36.579491600000004</v>
      </c>
      <c r="H5" s="8">
        <f>D5+G5</f>
        <v>80.3794916</v>
      </c>
      <c r="I5"/>
    </row>
    <row r="6" spans="1:9" s="1" customFormat="1" ht="24.75" customHeight="1">
      <c r="A6" s="3" t="s">
        <v>253</v>
      </c>
      <c r="B6" s="3" t="s">
        <v>254</v>
      </c>
      <c r="C6" s="3">
        <v>72</v>
      </c>
      <c r="D6" s="8">
        <f>C6*0.6</f>
        <v>43.199999999999996</v>
      </c>
      <c r="E6" s="3">
        <v>92.67</v>
      </c>
      <c r="F6" s="8">
        <f>E6*1.0013</f>
        <v>92.79047100000001</v>
      </c>
      <c r="G6" s="8">
        <f>F6*0.4</f>
        <v>37.116188400000006</v>
      </c>
      <c r="H6" s="8">
        <f>D6+G6</f>
        <v>80.3161884</v>
      </c>
      <c r="I6"/>
    </row>
    <row r="7" spans="1:9" s="1" customFormat="1" ht="24.75" customHeight="1">
      <c r="A7" s="3" t="s">
        <v>251</v>
      </c>
      <c r="B7" s="3" t="s">
        <v>252</v>
      </c>
      <c r="C7" s="3">
        <v>72</v>
      </c>
      <c r="D7" s="8">
        <f>C7*0.6</f>
        <v>43.199999999999996</v>
      </c>
      <c r="E7" s="3">
        <v>88.5</v>
      </c>
      <c r="F7" s="8">
        <f>E7*1.0013</f>
        <v>88.61505000000001</v>
      </c>
      <c r="G7" s="8">
        <f>F7*0.4</f>
        <v>35.446020000000004</v>
      </c>
      <c r="H7" s="8">
        <f>D7+G7</f>
        <v>78.64602</v>
      </c>
      <c r="I7"/>
    </row>
    <row r="8" spans="1:9" s="1" customFormat="1" ht="24.75" customHeight="1">
      <c r="A8" s="3" t="s">
        <v>263</v>
      </c>
      <c r="B8" s="3" t="s">
        <v>264</v>
      </c>
      <c r="C8" s="3">
        <v>69</v>
      </c>
      <c r="D8" s="8">
        <f>C8*0.6</f>
        <v>41.4</v>
      </c>
      <c r="E8" s="3">
        <v>91.67</v>
      </c>
      <c r="F8" s="8">
        <f>E8*1.0013</f>
        <v>91.78917100000001</v>
      </c>
      <c r="G8" s="8">
        <f>F8*0.4</f>
        <v>36.715668400000006</v>
      </c>
      <c r="H8" s="8">
        <f>D8+G8</f>
        <v>78.1156684</v>
      </c>
      <c r="I8"/>
    </row>
    <row r="9" spans="1:9" s="1" customFormat="1" ht="24.75" customHeight="1">
      <c r="A9" s="3" t="s">
        <v>257</v>
      </c>
      <c r="B9" s="3" t="s">
        <v>258</v>
      </c>
      <c r="C9" s="3">
        <v>69</v>
      </c>
      <c r="D9" s="8">
        <f>C9*0.6</f>
        <v>41.4</v>
      </c>
      <c r="E9" s="3">
        <v>91.33</v>
      </c>
      <c r="F9" s="8">
        <f>E9*1.0013</f>
        <v>91.448729</v>
      </c>
      <c r="G9" s="8">
        <f>F9*0.4</f>
        <v>36.579491600000004</v>
      </c>
      <c r="H9" s="8">
        <f>D9+G9</f>
        <v>77.9794916</v>
      </c>
      <c r="I9"/>
    </row>
    <row r="10" spans="1:8" s="1" customFormat="1" ht="24.75" customHeight="1">
      <c r="A10" s="3" t="s">
        <v>249</v>
      </c>
      <c r="B10" s="3" t="s">
        <v>250</v>
      </c>
      <c r="C10" s="3">
        <v>72</v>
      </c>
      <c r="D10" s="8">
        <f>C10*0.6</f>
        <v>43.199999999999996</v>
      </c>
      <c r="E10" s="3">
        <v>86.96</v>
      </c>
      <c r="F10" s="27">
        <f>E10*0.9975</f>
        <v>86.7426</v>
      </c>
      <c r="G10" s="8">
        <f>F10*0.4</f>
        <v>34.69704</v>
      </c>
      <c r="H10" s="8">
        <f>D10+G10</f>
        <v>77.89704</v>
      </c>
    </row>
    <row r="11" spans="1:8" s="1" customFormat="1" ht="24.75" customHeight="1">
      <c r="A11" s="3" t="s">
        <v>261</v>
      </c>
      <c r="B11" s="3" t="s">
        <v>262</v>
      </c>
      <c r="C11" s="3">
        <v>69</v>
      </c>
      <c r="D11" s="8">
        <f>C11*0.6</f>
        <v>41.4</v>
      </c>
      <c r="E11" s="3">
        <v>88.73</v>
      </c>
      <c r="F11" s="27">
        <f>E11*0.9975</f>
        <v>88.50817500000001</v>
      </c>
      <c r="G11" s="8">
        <f>F11*0.4</f>
        <v>35.403270000000006</v>
      </c>
      <c r="H11" s="8">
        <f>D11+G11</f>
        <v>76.80327</v>
      </c>
    </row>
    <row r="12" spans="1:8" s="1" customFormat="1" ht="24.75" customHeight="1">
      <c r="A12" s="3" t="s">
        <v>267</v>
      </c>
      <c r="B12" s="3" t="s">
        <v>268</v>
      </c>
      <c r="C12" s="3">
        <v>68</v>
      </c>
      <c r="D12" s="8">
        <f>C12*0.6</f>
        <v>40.8</v>
      </c>
      <c r="E12" s="3">
        <v>90.1</v>
      </c>
      <c r="F12" s="27">
        <f>E12*0.9975</f>
        <v>89.87475</v>
      </c>
      <c r="G12" s="8">
        <f>F12*0.4</f>
        <v>35.94990000000001</v>
      </c>
      <c r="H12" s="8">
        <f>D12+G12</f>
        <v>76.7499</v>
      </c>
    </row>
    <row r="13" spans="1:9" s="1" customFormat="1" ht="24.75" customHeight="1">
      <c r="A13" s="3" t="s">
        <v>277</v>
      </c>
      <c r="B13" s="3" t="s">
        <v>278</v>
      </c>
      <c r="C13" s="3">
        <v>67</v>
      </c>
      <c r="D13" s="8">
        <f>C13*0.6</f>
        <v>40.199999999999996</v>
      </c>
      <c r="E13" s="3">
        <v>91</v>
      </c>
      <c r="F13" s="8">
        <f>E13*1.0013</f>
        <v>91.1183</v>
      </c>
      <c r="G13" s="8">
        <f>F13*0.4</f>
        <v>36.447320000000005</v>
      </c>
      <c r="H13" s="8">
        <f>D13+G13</f>
        <v>76.64732000000001</v>
      </c>
      <c r="I13"/>
    </row>
    <row r="14" spans="1:9" s="1" customFormat="1" ht="24.75" customHeight="1">
      <c r="A14" s="3" t="s">
        <v>275</v>
      </c>
      <c r="B14" s="3" t="s">
        <v>276</v>
      </c>
      <c r="C14" s="3">
        <v>67</v>
      </c>
      <c r="D14" s="8">
        <f>C14*0.6</f>
        <v>40.199999999999996</v>
      </c>
      <c r="E14" s="3">
        <v>90.33</v>
      </c>
      <c r="F14" s="8">
        <f>E14*1.0013</f>
        <v>90.447429</v>
      </c>
      <c r="G14" s="8">
        <f>F14*0.4</f>
        <v>36.178971600000004</v>
      </c>
      <c r="H14" s="8">
        <f>D14+G14</f>
        <v>76.3789716</v>
      </c>
      <c r="I14"/>
    </row>
    <row r="15" spans="1:9" s="1" customFormat="1" ht="24.75" customHeight="1">
      <c r="A15" s="3" t="s">
        <v>269</v>
      </c>
      <c r="B15" s="3" t="s">
        <v>270</v>
      </c>
      <c r="C15" s="3">
        <v>68</v>
      </c>
      <c r="D15" s="8">
        <f>C15*0.6</f>
        <v>40.8</v>
      </c>
      <c r="E15" s="3">
        <v>88.83</v>
      </c>
      <c r="F15" s="8">
        <f>E15*1.0013</f>
        <v>88.945479</v>
      </c>
      <c r="G15" s="8">
        <f>F15*0.4</f>
        <v>35.578191600000004</v>
      </c>
      <c r="H15" s="8">
        <f>D15+G15</f>
        <v>76.37819160000001</v>
      </c>
      <c r="I15"/>
    </row>
    <row r="16" spans="1:9" s="1" customFormat="1" ht="24.75" customHeight="1">
      <c r="A16" s="3" t="s">
        <v>271</v>
      </c>
      <c r="B16" s="3" t="s">
        <v>272</v>
      </c>
      <c r="C16" s="3">
        <v>67</v>
      </c>
      <c r="D16" s="8">
        <f>C16*0.6</f>
        <v>40.199999999999996</v>
      </c>
      <c r="E16" s="3">
        <v>90</v>
      </c>
      <c r="F16" s="8">
        <f>E16*1.0013</f>
        <v>90.117</v>
      </c>
      <c r="G16" s="8">
        <f>F16*0.4</f>
        <v>36.046800000000005</v>
      </c>
      <c r="H16" s="8">
        <f>D16+G16</f>
        <v>76.24680000000001</v>
      </c>
      <c r="I16"/>
    </row>
    <row r="17" spans="1:8" s="1" customFormat="1" ht="24.75" customHeight="1">
      <c r="A17" s="3" t="s">
        <v>273</v>
      </c>
      <c r="B17" s="3" t="s">
        <v>274</v>
      </c>
      <c r="C17" s="3">
        <v>67</v>
      </c>
      <c r="D17" s="8">
        <f>C17*0.6</f>
        <v>40.199999999999996</v>
      </c>
      <c r="E17" s="3">
        <v>90.03</v>
      </c>
      <c r="F17" s="27">
        <f>E17*0.9975</f>
        <v>89.80492500000001</v>
      </c>
      <c r="G17" s="8">
        <f>F17*0.4</f>
        <v>35.92197000000001</v>
      </c>
      <c r="H17" s="8">
        <f>D17+G17</f>
        <v>76.12197</v>
      </c>
    </row>
    <row r="18" spans="1:8" s="1" customFormat="1" ht="24.75" customHeight="1">
      <c r="A18" s="3" t="s">
        <v>255</v>
      </c>
      <c r="B18" s="3" t="s">
        <v>256</v>
      </c>
      <c r="C18" s="3">
        <v>69</v>
      </c>
      <c r="D18" s="8">
        <f>C18*0.6</f>
        <v>41.4</v>
      </c>
      <c r="E18" s="3">
        <v>86.27</v>
      </c>
      <c r="F18" s="27">
        <f>E18*0.9975</f>
        <v>86.054325</v>
      </c>
      <c r="G18" s="8">
        <f>F18*0.4</f>
        <v>34.421730000000004</v>
      </c>
      <c r="H18" s="8">
        <f>D18+G18</f>
        <v>75.82173</v>
      </c>
    </row>
    <row r="19" spans="1:9" s="1" customFormat="1" ht="24.75" customHeight="1">
      <c r="A19" s="3" t="s">
        <v>259</v>
      </c>
      <c r="B19" s="3" t="s">
        <v>260</v>
      </c>
      <c r="C19" s="3">
        <v>69</v>
      </c>
      <c r="D19" s="8">
        <f>C19*0.6</f>
        <v>41.4</v>
      </c>
      <c r="E19" s="3">
        <v>85.67</v>
      </c>
      <c r="F19" s="8">
        <f>E19*1.0013</f>
        <v>85.78137100000001</v>
      </c>
      <c r="G19" s="8">
        <f>F19*0.4</f>
        <v>34.312548400000004</v>
      </c>
      <c r="H19" s="8">
        <f>D19+G19</f>
        <v>75.7125484</v>
      </c>
      <c r="I19"/>
    </row>
    <row r="20" spans="1:8" s="1" customFormat="1" ht="24.75" customHeight="1">
      <c r="A20" s="3" t="s">
        <v>285</v>
      </c>
      <c r="B20" s="3" t="s">
        <v>286</v>
      </c>
      <c r="C20" s="3">
        <v>65</v>
      </c>
      <c r="D20" s="8">
        <f>C20*0.6</f>
        <v>39</v>
      </c>
      <c r="E20" s="3">
        <v>90.53</v>
      </c>
      <c r="F20" s="27">
        <f>E20*0.9975</f>
        <v>90.30367500000001</v>
      </c>
      <c r="G20" s="8">
        <f>F20*0.4</f>
        <v>36.12147000000001</v>
      </c>
      <c r="H20" s="8">
        <f>D20+G20</f>
        <v>75.12147000000002</v>
      </c>
    </row>
    <row r="21" spans="1:9" s="1" customFormat="1" ht="24.75" customHeight="1">
      <c r="A21" s="3" t="s">
        <v>287</v>
      </c>
      <c r="B21" s="3" t="s">
        <v>288</v>
      </c>
      <c r="C21" s="3">
        <v>65</v>
      </c>
      <c r="D21" s="8">
        <f>C21*0.6</f>
        <v>39</v>
      </c>
      <c r="E21" s="3">
        <v>89</v>
      </c>
      <c r="F21" s="8">
        <f>E21*1.0013</f>
        <v>89.1157</v>
      </c>
      <c r="G21" s="8">
        <f>F21*0.4</f>
        <v>35.646280000000004</v>
      </c>
      <c r="H21" s="8">
        <f>D21+G21</f>
        <v>74.64628</v>
      </c>
      <c r="I21"/>
    </row>
    <row r="22" spans="1:9" s="1" customFormat="1" ht="24.75" customHeight="1">
      <c r="A22" s="3" t="s">
        <v>265</v>
      </c>
      <c r="B22" s="3" t="s">
        <v>266</v>
      </c>
      <c r="C22" s="3">
        <v>68</v>
      </c>
      <c r="D22" s="8">
        <f>C22*0.6</f>
        <v>40.8</v>
      </c>
      <c r="E22" s="3">
        <v>84.17</v>
      </c>
      <c r="F22" s="8">
        <f>E22*1.0013</f>
        <v>84.27942100000001</v>
      </c>
      <c r="G22" s="8">
        <f>F22*0.4</f>
        <v>33.711768400000004</v>
      </c>
      <c r="H22" s="8">
        <f>D22+G22</f>
        <v>74.5117684</v>
      </c>
      <c r="I22"/>
    </row>
    <row r="23" spans="1:9" s="1" customFormat="1" ht="24.75" customHeight="1">
      <c r="A23" s="3" t="s">
        <v>293</v>
      </c>
      <c r="B23" s="3" t="s">
        <v>294</v>
      </c>
      <c r="C23" s="3">
        <v>63</v>
      </c>
      <c r="D23" s="8">
        <f>C23*0.6</f>
        <v>37.8</v>
      </c>
      <c r="E23" s="3">
        <v>91.33</v>
      </c>
      <c r="F23" s="8">
        <f>E23*1.0013</f>
        <v>91.448729</v>
      </c>
      <c r="G23" s="8">
        <f>F23*0.4</f>
        <v>36.579491600000004</v>
      </c>
      <c r="H23" s="8">
        <f>D23+G23</f>
        <v>74.3794916</v>
      </c>
      <c r="I23"/>
    </row>
    <row r="24" spans="1:8" ht="24.75" customHeight="1">
      <c r="A24" s="3" t="s">
        <v>281</v>
      </c>
      <c r="B24" s="3" t="s">
        <v>282</v>
      </c>
      <c r="C24" s="3">
        <v>66</v>
      </c>
      <c r="D24" s="8">
        <f>C24*0.6</f>
        <v>39.6</v>
      </c>
      <c r="E24" s="3">
        <v>86.33</v>
      </c>
      <c r="F24" s="8">
        <f>E24*1.0013</f>
        <v>86.44222900000001</v>
      </c>
      <c r="G24" s="8">
        <f>F24*0.4</f>
        <v>34.5768916</v>
      </c>
      <c r="H24" s="8">
        <f>D24+G24</f>
        <v>74.1768916</v>
      </c>
    </row>
    <row r="25" spans="1:8" ht="24.75" customHeight="1">
      <c r="A25" s="3" t="s">
        <v>305</v>
      </c>
      <c r="B25" s="3" t="s">
        <v>306</v>
      </c>
      <c r="C25" s="3">
        <v>62</v>
      </c>
      <c r="D25" s="8">
        <f>C25*0.6</f>
        <v>37.199999999999996</v>
      </c>
      <c r="E25" s="3">
        <v>91.5</v>
      </c>
      <c r="F25" s="8">
        <f>E25*1.0013</f>
        <v>91.61895000000001</v>
      </c>
      <c r="G25" s="8">
        <f>F25*0.4</f>
        <v>36.647580000000005</v>
      </c>
      <c r="H25" s="8">
        <f>D25+G25</f>
        <v>73.84758</v>
      </c>
    </row>
    <row r="26" spans="1:9" ht="24.75" customHeight="1">
      <c r="A26" s="3" t="s">
        <v>291</v>
      </c>
      <c r="B26" s="3" t="s">
        <v>292</v>
      </c>
      <c r="C26" s="3">
        <v>64</v>
      </c>
      <c r="D26" s="8">
        <f>C26*0.6</f>
        <v>38.4</v>
      </c>
      <c r="E26" s="3">
        <v>88.73</v>
      </c>
      <c r="F26" s="27">
        <f>E26*0.9975</f>
        <v>88.50817500000001</v>
      </c>
      <c r="G26" s="8">
        <f>F26*0.4</f>
        <v>35.403270000000006</v>
      </c>
      <c r="H26" s="8">
        <f>D26+G26</f>
        <v>73.80327</v>
      </c>
      <c r="I26" s="1"/>
    </row>
    <row r="27" spans="1:8" ht="24.75" customHeight="1">
      <c r="A27" s="3" t="s">
        <v>289</v>
      </c>
      <c r="B27" s="3" t="s">
        <v>290</v>
      </c>
      <c r="C27" s="3">
        <v>65</v>
      </c>
      <c r="D27" s="8">
        <f>C27*0.6</f>
        <v>39</v>
      </c>
      <c r="E27" s="3">
        <v>86.5</v>
      </c>
      <c r="F27" s="8">
        <f>E27*1.0013</f>
        <v>86.61245000000001</v>
      </c>
      <c r="G27" s="8">
        <f>F27*0.4</f>
        <v>34.644980000000004</v>
      </c>
      <c r="H27" s="8">
        <f>D27+G27</f>
        <v>73.64498</v>
      </c>
    </row>
    <row r="28" spans="1:9" ht="24.75" customHeight="1">
      <c r="A28" s="3" t="s">
        <v>297</v>
      </c>
      <c r="B28" s="3" t="s">
        <v>298</v>
      </c>
      <c r="C28" s="3">
        <v>62</v>
      </c>
      <c r="D28" s="8">
        <f>C28*0.6</f>
        <v>37.199999999999996</v>
      </c>
      <c r="E28" s="3">
        <v>90.97</v>
      </c>
      <c r="F28" s="27">
        <f>E28*0.9975</f>
        <v>90.742575</v>
      </c>
      <c r="G28" s="8">
        <f>F28*0.4</f>
        <v>36.29703</v>
      </c>
      <c r="H28" s="8">
        <f>D28+G28</f>
        <v>73.49703</v>
      </c>
      <c r="I28" s="1"/>
    </row>
    <row r="29" spans="1:8" ht="24.75" customHeight="1">
      <c r="A29" s="3" t="s">
        <v>295</v>
      </c>
      <c r="B29" s="3" t="s">
        <v>296</v>
      </c>
      <c r="C29" s="3">
        <v>63</v>
      </c>
      <c r="D29" s="8">
        <f>C29*0.6</f>
        <v>37.8</v>
      </c>
      <c r="E29" s="3">
        <v>89</v>
      </c>
      <c r="F29" s="8">
        <f>E29*1.0013</f>
        <v>89.1157</v>
      </c>
      <c r="G29" s="8">
        <f>F29*0.4</f>
        <v>35.646280000000004</v>
      </c>
      <c r="H29" s="8">
        <f>D29+G29</f>
        <v>73.44628</v>
      </c>
    </row>
    <row r="30" spans="1:8" ht="24.75" customHeight="1">
      <c r="A30" s="3" t="s">
        <v>283</v>
      </c>
      <c r="B30" s="3" t="s">
        <v>284</v>
      </c>
      <c r="C30" s="3">
        <v>65</v>
      </c>
      <c r="D30" s="8">
        <f>C30*0.6</f>
        <v>39</v>
      </c>
      <c r="E30" s="3">
        <v>86</v>
      </c>
      <c r="F30" s="8">
        <f>E30*1.0013</f>
        <v>86.1118</v>
      </c>
      <c r="G30" s="8">
        <f>F30*0.4</f>
        <v>34.444720000000004</v>
      </c>
      <c r="H30" s="8">
        <f>D30+G30</f>
        <v>73.44472</v>
      </c>
    </row>
    <row r="31" spans="1:8" ht="24.75" customHeight="1">
      <c r="A31" s="3" t="s">
        <v>313</v>
      </c>
      <c r="B31" s="3" t="s">
        <v>314</v>
      </c>
      <c r="C31" s="3">
        <v>61</v>
      </c>
      <c r="D31" s="8">
        <f>C31*0.6</f>
        <v>36.6</v>
      </c>
      <c r="E31" s="3">
        <v>91.83</v>
      </c>
      <c r="F31" s="8">
        <f>E31*1.0013</f>
        <v>91.94937900000001</v>
      </c>
      <c r="G31" s="8">
        <f>F31*0.4</f>
        <v>36.779751600000004</v>
      </c>
      <c r="H31" s="8">
        <f>D31+G31</f>
        <v>73.3797516</v>
      </c>
    </row>
    <row r="32" spans="1:8" ht="24.75" customHeight="1">
      <c r="A32" s="3" t="s">
        <v>319</v>
      </c>
      <c r="B32" s="3" t="s">
        <v>320</v>
      </c>
      <c r="C32" s="3">
        <v>60</v>
      </c>
      <c r="D32" s="8">
        <f>C32*0.6</f>
        <v>36</v>
      </c>
      <c r="E32" s="3">
        <v>92.67</v>
      </c>
      <c r="F32" s="8">
        <f>E32*1.0013</f>
        <v>92.79047100000001</v>
      </c>
      <c r="G32" s="8">
        <f>F32*0.4</f>
        <v>37.116188400000006</v>
      </c>
      <c r="H32" s="8">
        <f>D32+G32</f>
        <v>73.1161884</v>
      </c>
    </row>
    <row r="33" spans="1:9" ht="24.75" customHeight="1">
      <c r="A33" s="3" t="s">
        <v>279</v>
      </c>
      <c r="B33" s="3" t="s">
        <v>280</v>
      </c>
      <c r="C33" s="3">
        <v>66</v>
      </c>
      <c r="D33" s="8">
        <f>C33*0.6</f>
        <v>39.6</v>
      </c>
      <c r="E33" s="3">
        <v>83.77</v>
      </c>
      <c r="F33" s="27">
        <f>E33*0.9975</f>
        <v>83.560575</v>
      </c>
      <c r="G33" s="8">
        <f>F33*0.4</f>
        <v>33.42423</v>
      </c>
      <c r="H33" s="8">
        <f>D33+G33</f>
        <v>73.02423</v>
      </c>
      <c r="I33" s="1"/>
    </row>
    <row r="34" spans="1:9" ht="24.75" customHeight="1">
      <c r="A34" s="3" t="s">
        <v>321</v>
      </c>
      <c r="B34" s="3" t="s">
        <v>322</v>
      </c>
      <c r="C34" s="3">
        <v>60</v>
      </c>
      <c r="D34" s="8">
        <f>C34*0.6</f>
        <v>36</v>
      </c>
      <c r="E34" s="3">
        <v>92.6</v>
      </c>
      <c r="F34" s="27">
        <f>E34*0.9975</f>
        <v>92.3685</v>
      </c>
      <c r="G34" s="8">
        <f>F34*0.4</f>
        <v>36.9474</v>
      </c>
      <c r="H34" s="8">
        <f>D34+G34</f>
        <v>72.9474</v>
      </c>
      <c r="I34" s="1"/>
    </row>
    <row r="35" spans="1:9" ht="24.75" customHeight="1">
      <c r="A35" s="3" t="s">
        <v>303</v>
      </c>
      <c r="B35" s="3" t="s">
        <v>304</v>
      </c>
      <c r="C35" s="3">
        <v>62</v>
      </c>
      <c r="D35" s="8">
        <f>C35*0.6</f>
        <v>37.199999999999996</v>
      </c>
      <c r="E35" s="3">
        <v>89.13</v>
      </c>
      <c r="F35" s="27">
        <f>E35*0.9975</f>
        <v>88.907175</v>
      </c>
      <c r="G35" s="8">
        <f>F35*0.4</f>
        <v>35.56287</v>
      </c>
      <c r="H35" s="8">
        <f>D35+G35</f>
        <v>72.76286999999999</v>
      </c>
      <c r="I35" s="1"/>
    </row>
    <row r="36" spans="1:8" ht="24.75" customHeight="1">
      <c r="A36" s="3" t="s">
        <v>307</v>
      </c>
      <c r="B36" s="3" t="s">
        <v>308</v>
      </c>
      <c r="C36" s="3">
        <v>62</v>
      </c>
      <c r="D36" s="8">
        <f>C36*0.6</f>
        <v>37.199999999999996</v>
      </c>
      <c r="E36" s="3">
        <v>88.17</v>
      </c>
      <c r="F36" s="8">
        <f>E36*1.0013</f>
        <v>88.28462100000002</v>
      </c>
      <c r="G36" s="8">
        <f>F36*0.4</f>
        <v>35.313848400000005</v>
      </c>
      <c r="H36" s="8">
        <f>D36+G36</f>
        <v>72.5138484</v>
      </c>
    </row>
    <row r="37" spans="1:8" ht="24.75" customHeight="1">
      <c r="A37" s="3" t="s">
        <v>299</v>
      </c>
      <c r="B37" s="3" t="s">
        <v>300</v>
      </c>
      <c r="C37" s="3">
        <v>62</v>
      </c>
      <c r="D37" s="8">
        <f>C37*0.6</f>
        <v>37.199999999999996</v>
      </c>
      <c r="E37" s="3">
        <v>85.67</v>
      </c>
      <c r="F37" s="8">
        <f>E37*1.0013</f>
        <v>85.78137100000001</v>
      </c>
      <c r="G37" s="8">
        <f>F37*0.4</f>
        <v>34.312548400000004</v>
      </c>
      <c r="H37" s="8">
        <f>D37+G37</f>
        <v>71.5125484</v>
      </c>
    </row>
    <row r="38" spans="1:8" ht="24.75" customHeight="1">
      <c r="A38" s="3" t="s">
        <v>317</v>
      </c>
      <c r="B38" s="3" t="s">
        <v>318</v>
      </c>
      <c r="C38" s="3">
        <v>60</v>
      </c>
      <c r="D38" s="8">
        <f>C38*0.6</f>
        <v>36</v>
      </c>
      <c r="E38" s="3">
        <v>88.17</v>
      </c>
      <c r="F38" s="8">
        <f>E38*1.0013</f>
        <v>88.28462100000002</v>
      </c>
      <c r="G38" s="8">
        <f>F38*0.4</f>
        <v>35.313848400000005</v>
      </c>
      <c r="H38" s="8">
        <f>D38+G38</f>
        <v>71.31384840000001</v>
      </c>
    </row>
    <row r="39" spans="1:9" ht="24.75" customHeight="1">
      <c r="A39" s="3" t="s">
        <v>309</v>
      </c>
      <c r="B39" s="3" t="s">
        <v>310</v>
      </c>
      <c r="C39" s="3">
        <v>61</v>
      </c>
      <c r="D39" s="8">
        <f>C39*0.6</f>
        <v>36.6</v>
      </c>
      <c r="E39" s="3">
        <v>86.27</v>
      </c>
      <c r="F39" s="27">
        <f>E39*0.9975</f>
        <v>86.054325</v>
      </c>
      <c r="G39" s="8">
        <f>F39*0.4</f>
        <v>34.421730000000004</v>
      </c>
      <c r="H39" s="8">
        <f>D39+G39</f>
        <v>71.02173</v>
      </c>
      <c r="I39" s="1"/>
    </row>
    <row r="40" spans="1:8" ht="24.75" customHeight="1">
      <c r="A40" s="3" t="s">
        <v>301</v>
      </c>
      <c r="B40" s="3" t="s">
        <v>302</v>
      </c>
      <c r="C40" s="3">
        <v>62</v>
      </c>
      <c r="D40" s="8">
        <f>C40*0.6</f>
        <v>37.199999999999996</v>
      </c>
      <c r="E40" s="3">
        <v>84.17</v>
      </c>
      <c r="F40" s="8">
        <f>E40*1.0013</f>
        <v>84.27942100000001</v>
      </c>
      <c r="G40" s="8">
        <f>F40*0.4</f>
        <v>33.711768400000004</v>
      </c>
      <c r="H40" s="8">
        <f>D40+G40</f>
        <v>70.9117684</v>
      </c>
    </row>
    <row r="41" spans="1:9" ht="24.75" customHeight="1">
      <c r="A41" s="3" t="s">
        <v>315</v>
      </c>
      <c r="B41" s="3" t="s">
        <v>316</v>
      </c>
      <c r="C41" s="3">
        <v>61</v>
      </c>
      <c r="D41" s="8">
        <f>C41*0.6</f>
        <v>36.6</v>
      </c>
      <c r="E41" s="3">
        <v>85.8</v>
      </c>
      <c r="F41" s="27">
        <f>E41*0.9975</f>
        <v>85.5855</v>
      </c>
      <c r="G41" s="8">
        <f>F41*0.4</f>
        <v>34.2342</v>
      </c>
      <c r="H41" s="8">
        <f>D41+G41</f>
        <v>70.83420000000001</v>
      </c>
      <c r="I41" s="1"/>
    </row>
    <row r="42" spans="1:8" ht="24.75" customHeight="1">
      <c r="A42" s="3" t="s">
        <v>331</v>
      </c>
      <c r="B42" s="3" t="s">
        <v>332</v>
      </c>
      <c r="C42" s="3">
        <v>57</v>
      </c>
      <c r="D42" s="8">
        <f>C42*0.6</f>
        <v>34.199999999999996</v>
      </c>
      <c r="E42" s="3">
        <v>91.17</v>
      </c>
      <c r="F42" s="8">
        <f>E42*1.0013</f>
        <v>91.288521</v>
      </c>
      <c r="G42" s="8">
        <f>F42*0.4</f>
        <v>36.515408400000005</v>
      </c>
      <c r="H42" s="8">
        <f>D42+G42</f>
        <v>70.7154084</v>
      </c>
    </row>
    <row r="43" spans="1:8" ht="24.75" customHeight="1">
      <c r="A43" s="3" t="s">
        <v>323</v>
      </c>
      <c r="B43" s="3" t="s">
        <v>324</v>
      </c>
      <c r="C43" s="3">
        <v>59</v>
      </c>
      <c r="D43" s="8">
        <f>C43*0.6</f>
        <v>35.4</v>
      </c>
      <c r="E43" s="3">
        <v>86</v>
      </c>
      <c r="F43" s="8">
        <f>E43*1.0013</f>
        <v>86.1118</v>
      </c>
      <c r="G43" s="8">
        <f>F43*0.4</f>
        <v>34.444720000000004</v>
      </c>
      <c r="H43" s="8">
        <f>D43+G43</f>
        <v>69.84472</v>
      </c>
    </row>
    <row r="44" spans="1:8" ht="24.75" customHeight="1">
      <c r="A44" s="3" t="s">
        <v>311</v>
      </c>
      <c r="B44" s="3" t="s">
        <v>312</v>
      </c>
      <c r="C44" s="3">
        <v>61</v>
      </c>
      <c r="D44" s="8">
        <f>C44*0.6</f>
        <v>36.6</v>
      </c>
      <c r="E44" s="3">
        <v>82.5</v>
      </c>
      <c r="F44" s="8">
        <f>E44*1.0013</f>
        <v>82.60725000000001</v>
      </c>
      <c r="G44" s="8">
        <f>F44*0.4</f>
        <v>33.0429</v>
      </c>
      <c r="H44" s="8">
        <f>D44+G44</f>
        <v>69.6429</v>
      </c>
    </row>
    <row r="45" spans="1:9" ht="24.75" customHeight="1">
      <c r="A45" s="3" t="s">
        <v>333</v>
      </c>
      <c r="B45" s="3" t="s">
        <v>334</v>
      </c>
      <c r="C45" s="3">
        <v>56</v>
      </c>
      <c r="D45" s="8">
        <f>C45*0.6</f>
        <v>33.6</v>
      </c>
      <c r="E45" s="3">
        <v>89.3</v>
      </c>
      <c r="F45" s="27">
        <f>E45*0.9975</f>
        <v>89.07675</v>
      </c>
      <c r="G45" s="8">
        <f>F45*0.4</f>
        <v>35.630700000000004</v>
      </c>
      <c r="H45" s="8">
        <f>D45+G45</f>
        <v>69.23070000000001</v>
      </c>
      <c r="I45" s="1"/>
    </row>
    <row r="46" spans="1:9" ht="24.75" customHeight="1">
      <c r="A46" s="3" t="s">
        <v>363</v>
      </c>
      <c r="B46" s="3" t="s">
        <v>364</v>
      </c>
      <c r="C46" s="3">
        <v>53</v>
      </c>
      <c r="D46" s="8">
        <f>C46*0.6</f>
        <v>31.799999999999997</v>
      </c>
      <c r="E46" s="3">
        <v>93.13</v>
      </c>
      <c r="F46" s="27">
        <f>E46*0.9975</f>
        <v>92.897175</v>
      </c>
      <c r="G46" s="8">
        <f>F46*0.4</f>
        <v>37.15887</v>
      </c>
      <c r="H46" s="8">
        <f>D46+G46</f>
        <v>68.95886999999999</v>
      </c>
      <c r="I46" s="1"/>
    </row>
    <row r="47" spans="1:8" ht="24.75" customHeight="1">
      <c r="A47" s="3" t="s">
        <v>337</v>
      </c>
      <c r="B47" s="3" t="s">
        <v>338</v>
      </c>
      <c r="C47" s="3">
        <v>56</v>
      </c>
      <c r="D47" s="8">
        <f>C47*0.6</f>
        <v>33.6</v>
      </c>
      <c r="E47" s="3">
        <v>88</v>
      </c>
      <c r="F47" s="8">
        <f>E47*1.0013</f>
        <v>88.1144</v>
      </c>
      <c r="G47" s="8">
        <f>F47*0.4</f>
        <v>35.245760000000004</v>
      </c>
      <c r="H47" s="8">
        <f>D47+G47</f>
        <v>68.84576000000001</v>
      </c>
    </row>
    <row r="48" spans="1:9" ht="24.75" customHeight="1">
      <c r="A48" s="3" t="s">
        <v>345</v>
      </c>
      <c r="B48" s="3" t="s">
        <v>346</v>
      </c>
      <c r="C48" s="3">
        <v>55</v>
      </c>
      <c r="D48" s="8">
        <f>C48*0.6</f>
        <v>33</v>
      </c>
      <c r="E48" s="3">
        <v>89.7</v>
      </c>
      <c r="F48" s="27">
        <f>E48*0.9975</f>
        <v>89.47575</v>
      </c>
      <c r="G48" s="8">
        <f>F48*0.4</f>
        <v>35.7903</v>
      </c>
      <c r="H48" s="8">
        <f>D48+G48</f>
        <v>68.7903</v>
      </c>
      <c r="I48" s="1"/>
    </row>
    <row r="49" spans="1:8" ht="24.75" customHeight="1">
      <c r="A49" s="3" t="s">
        <v>349</v>
      </c>
      <c r="B49" s="3" t="s">
        <v>350</v>
      </c>
      <c r="C49" s="3">
        <v>54</v>
      </c>
      <c r="D49" s="8">
        <f>C49*0.6</f>
        <v>32.4</v>
      </c>
      <c r="E49" s="3">
        <v>90.83</v>
      </c>
      <c r="F49" s="8">
        <f>E49*1.0013</f>
        <v>90.948079</v>
      </c>
      <c r="G49" s="8">
        <f>F49*0.4</f>
        <v>36.379231600000004</v>
      </c>
      <c r="H49" s="8">
        <f>D49+G49</f>
        <v>68.7792316</v>
      </c>
    </row>
    <row r="50" spans="1:8" ht="24.75" customHeight="1">
      <c r="A50" s="3" t="s">
        <v>329</v>
      </c>
      <c r="B50" s="3" t="s">
        <v>330</v>
      </c>
      <c r="C50" s="3">
        <v>58</v>
      </c>
      <c r="D50" s="8">
        <f>C50*0.6</f>
        <v>34.8</v>
      </c>
      <c r="E50" s="3">
        <v>84.67</v>
      </c>
      <c r="F50" s="8">
        <f>E50*1.0013</f>
        <v>84.780071</v>
      </c>
      <c r="G50" s="8">
        <f>F50*0.4</f>
        <v>33.912028400000004</v>
      </c>
      <c r="H50" s="8">
        <f>D50+G50</f>
        <v>68.71202840000001</v>
      </c>
    </row>
    <row r="51" spans="1:9" ht="24.75" customHeight="1">
      <c r="A51" s="3" t="s">
        <v>339</v>
      </c>
      <c r="B51" s="3" t="s">
        <v>340</v>
      </c>
      <c r="C51" s="3">
        <v>55</v>
      </c>
      <c r="D51" s="8">
        <f>C51*0.6</f>
        <v>33</v>
      </c>
      <c r="E51" s="3">
        <v>88.8</v>
      </c>
      <c r="F51" s="27">
        <f>E51*0.9975</f>
        <v>88.578</v>
      </c>
      <c r="G51" s="8">
        <f>F51*0.4</f>
        <v>35.431200000000004</v>
      </c>
      <c r="H51" s="8">
        <f>D51+G51</f>
        <v>68.4312</v>
      </c>
      <c r="I51" s="1"/>
    </row>
    <row r="52" spans="1:8" ht="24.75" customHeight="1">
      <c r="A52" s="3" t="s">
        <v>353</v>
      </c>
      <c r="B52" s="3" t="s">
        <v>354</v>
      </c>
      <c r="C52" s="3">
        <v>54</v>
      </c>
      <c r="D52" s="8">
        <f>C52*0.6</f>
        <v>32.4</v>
      </c>
      <c r="E52" s="3">
        <v>89.17</v>
      </c>
      <c r="F52" s="8">
        <f>E52*1.0013</f>
        <v>89.285921</v>
      </c>
      <c r="G52" s="8">
        <f>F52*0.4</f>
        <v>35.714368400000005</v>
      </c>
      <c r="H52" s="8">
        <f>D52+G52</f>
        <v>68.1143684</v>
      </c>
    </row>
    <row r="53" spans="1:8" ht="24.75" customHeight="1">
      <c r="A53" s="3" t="s">
        <v>355</v>
      </c>
      <c r="B53" s="3" t="s">
        <v>356</v>
      </c>
      <c r="C53" s="3">
        <v>54</v>
      </c>
      <c r="D53" s="8">
        <f>C53*0.6</f>
        <v>32.4</v>
      </c>
      <c r="E53" s="3">
        <v>88.33</v>
      </c>
      <c r="F53" s="8">
        <f>E53*1.0013</f>
        <v>88.444829</v>
      </c>
      <c r="G53" s="8">
        <f>F53*0.4</f>
        <v>35.377931600000004</v>
      </c>
      <c r="H53" s="8">
        <f>D53+G53</f>
        <v>67.7779316</v>
      </c>
    </row>
    <row r="54" spans="1:9" ht="24.75" customHeight="1">
      <c r="A54" s="3" t="s">
        <v>327</v>
      </c>
      <c r="B54" s="3" t="s">
        <v>328</v>
      </c>
      <c r="C54" s="3">
        <v>58</v>
      </c>
      <c r="D54" s="8">
        <f>C54*0.6</f>
        <v>34.8</v>
      </c>
      <c r="E54" s="3">
        <v>82.6</v>
      </c>
      <c r="F54" s="27">
        <f>E54*0.9975</f>
        <v>82.3935</v>
      </c>
      <c r="G54" s="8">
        <f>F54*0.4</f>
        <v>32.9574</v>
      </c>
      <c r="H54" s="8">
        <f>D54+G54</f>
        <v>67.75739999999999</v>
      </c>
      <c r="I54" s="1"/>
    </row>
    <row r="55" spans="1:8" ht="24.75" customHeight="1">
      <c r="A55" s="3" t="s">
        <v>325</v>
      </c>
      <c r="B55" s="3" t="s">
        <v>326</v>
      </c>
      <c r="C55" s="3">
        <v>58</v>
      </c>
      <c r="D55" s="8">
        <f>C55*0.6</f>
        <v>34.8</v>
      </c>
      <c r="E55" s="3">
        <v>81.5</v>
      </c>
      <c r="F55" s="8">
        <f>E55*1.0013</f>
        <v>81.60595</v>
      </c>
      <c r="G55" s="8">
        <f>F55*0.4</f>
        <v>32.64238</v>
      </c>
      <c r="H55" s="8">
        <f>D55+G55</f>
        <v>67.44238</v>
      </c>
    </row>
    <row r="56" spans="1:8" ht="24.75" customHeight="1">
      <c r="A56" s="3" t="s">
        <v>341</v>
      </c>
      <c r="B56" s="3" t="s">
        <v>342</v>
      </c>
      <c r="C56" s="3">
        <v>55</v>
      </c>
      <c r="D56" s="8">
        <f>C56*0.6</f>
        <v>33</v>
      </c>
      <c r="E56" s="3">
        <v>85.5</v>
      </c>
      <c r="F56" s="8">
        <f>E56*1.0013</f>
        <v>85.61115000000001</v>
      </c>
      <c r="G56" s="8">
        <f>F56*0.4</f>
        <v>34.244460000000004</v>
      </c>
      <c r="H56" s="8">
        <f>D56+G56</f>
        <v>67.24446</v>
      </c>
    </row>
    <row r="57" spans="1:9" ht="24.75" customHeight="1">
      <c r="A57" s="3" t="s">
        <v>361</v>
      </c>
      <c r="B57" s="3" t="s">
        <v>362</v>
      </c>
      <c r="C57" s="3">
        <v>53</v>
      </c>
      <c r="D57" s="8">
        <f>C57*0.6</f>
        <v>31.799999999999997</v>
      </c>
      <c r="E57" s="3">
        <v>87.33</v>
      </c>
      <c r="F57" s="8">
        <f>E57*1.0013</f>
        <v>87.44352900000001</v>
      </c>
      <c r="G57" s="8">
        <f>F57*0.4</f>
        <v>34.9774116</v>
      </c>
      <c r="H57" s="8">
        <f>D57+G57</f>
        <v>66.7774116</v>
      </c>
      <c r="I57" s="1"/>
    </row>
    <row r="58" spans="1:8" ht="24.75" customHeight="1">
      <c r="A58" s="3" t="s">
        <v>351</v>
      </c>
      <c r="B58" s="3" t="s">
        <v>352</v>
      </c>
      <c r="C58" s="3">
        <v>54</v>
      </c>
      <c r="D58" s="8">
        <f>C58*0.6</f>
        <v>32.4</v>
      </c>
      <c r="E58" s="3">
        <v>84.97</v>
      </c>
      <c r="F58" s="27">
        <f>E58*0.9975</f>
        <v>84.757575</v>
      </c>
      <c r="G58" s="8">
        <f>F58*0.4</f>
        <v>33.90303</v>
      </c>
      <c r="H58" s="8">
        <f>D58+G58</f>
        <v>66.30303</v>
      </c>
    </row>
    <row r="59" spans="1:9" ht="24.75" customHeight="1">
      <c r="A59" s="3" t="s">
        <v>335</v>
      </c>
      <c r="B59" s="3" t="s">
        <v>336</v>
      </c>
      <c r="C59" s="3">
        <v>56</v>
      </c>
      <c r="D59" s="8">
        <f>C59*0.6</f>
        <v>33.6</v>
      </c>
      <c r="E59" s="3">
        <v>80.67</v>
      </c>
      <c r="F59" s="8">
        <f>E59*1.0013</f>
        <v>80.774871</v>
      </c>
      <c r="G59" s="8">
        <f>F59*0.4</f>
        <v>32.3099484</v>
      </c>
      <c r="H59" s="8">
        <f>D59+G59</f>
        <v>65.9099484</v>
      </c>
      <c r="I59" s="1"/>
    </row>
    <row r="60" spans="1:8" ht="24.75" customHeight="1">
      <c r="A60" s="3" t="s">
        <v>357</v>
      </c>
      <c r="B60" s="3" t="s">
        <v>358</v>
      </c>
      <c r="C60" s="3">
        <v>53</v>
      </c>
      <c r="D60" s="8">
        <f>C60*0.6</f>
        <v>31.799999999999997</v>
      </c>
      <c r="E60" s="3">
        <v>85.13</v>
      </c>
      <c r="F60" s="27">
        <f>E60*0.9975</f>
        <v>84.917175</v>
      </c>
      <c r="G60" s="8">
        <f>F60*0.4</f>
        <v>33.96687</v>
      </c>
      <c r="H60" s="8">
        <f>D60+G60</f>
        <v>65.76687</v>
      </c>
    </row>
    <row r="61" spans="1:8" ht="24.75" customHeight="1">
      <c r="A61" s="3" t="s">
        <v>347</v>
      </c>
      <c r="B61" s="3" t="s">
        <v>348</v>
      </c>
      <c r="C61" s="3">
        <v>55</v>
      </c>
      <c r="D61" s="8">
        <f>C61*0.6</f>
        <v>33</v>
      </c>
      <c r="E61" s="3">
        <v>81.67</v>
      </c>
      <c r="F61" s="8">
        <f>E61*1.0013</f>
        <v>81.776171</v>
      </c>
      <c r="G61" s="8">
        <f>F61*0.4</f>
        <v>32.7104684</v>
      </c>
      <c r="H61" s="8">
        <f>D61+G61</f>
        <v>65.7104684</v>
      </c>
    </row>
    <row r="62" spans="1:8" ht="24.75" customHeight="1">
      <c r="A62" s="3" t="s">
        <v>343</v>
      </c>
      <c r="B62" s="3" t="s">
        <v>344</v>
      </c>
      <c r="C62" s="3">
        <v>55</v>
      </c>
      <c r="D62" s="8">
        <f>C62*0.6</f>
        <v>33</v>
      </c>
      <c r="E62" s="3">
        <v>80.67</v>
      </c>
      <c r="F62" s="8">
        <f>E62*1.0013</f>
        <v>80.774871</v>
      </c>
      <c r="G62" s="8">
        <f>F62*0.4</f>
        <v>32.3099484</v>
      </c>
      <c r="H62" s="8">
        <f>D62+G62</f>
        <v>65.3099484</v>
      </c>
    </row>
    <row r="63" spans="1:8" ht="24.75" customHeight="1">
      <c r="A63" s="3" t="s">
        <v>359</v>
      </c>
      <c r="B63" s="3" t="s">
        <v>360</v>
      </c>
      <c r="C63" s="3">
        <v>53</v>
      </c>
      <c r="D63" s="8">
        <f>C63*0.6</f>
        <v>31.799999999999997</v>
      </c>
      <c r="E63" s="3"/>
      <c r="F63" s="8"/>
      <c r="G63" s="8">
        <f>F63*0.4</f>
        <v>0</v>
      </c>
      <c r="H63" s="8">
        <f>D63+G63</f>
        <v>31.799999999999997</v>
      </c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G3" sqref="G3"/>
    </sheetView>
  </sheetViews>
  <sheetFormatPr defaultColWidth="10.625" defaultRowHeight="27" customHeight="1"/>
  <cols>
    <col min="1" max="1" width="12.625" style="4" customWidth="1"/>
    <col min="2" max="2" width="9.75390625" style="4" customWidth="1"/>
    <col min="3" max="3" width="10.25390625" style="4" customWidth="1"/>
    <col min="4" max="4" width="15.125" style="10" customWidth="1"/>
    <col min="5" max="5" width="9.75390625" style="4" customWidth="1"/>
    <col min="6" max="6" width="13.375" style="10" customWidth="1"/>
    <col min="7" max="7" width="10.875" style="4" customWidth="1"/>
  </cols>
  <sheetData>
    <row r="1" spans="1:7" s="18" customFormat="1" ht="27" customHeight="1">
      <c r="A1" s="29" t="s">
        <v>392</v>
      </c>
      <c r="B1" s="29"/>
      <c r="C1" s="29"/>
      <c r="D1" s="29"/>
      <c r="E1" s="29"/>
      <c r="F1" s="29"/>
      <c r="G1" s="29"/>
    </row>
    <row r="2" spans="1:7" s="14" customFormat="1" ht="24.75" customHeight="1">
      <c r="A2" s="15" t="s">
        <v>0</v>
      </c>
      <c r="B2" s="15" t="s">
        <v>1</v>
      </c>
      <c r="C2" s="15" t="s">
        <v>365</v>
      </c>
      <c r="D2" s="16" t="s">
        <v>396</v>
      </c>
      <c r="E2" s="15" t="s">
        <v>381</v>
      </c>
      <c r="F2" s="16" t="s">
        <v>382</v>
      </c>
      <c r="G2" s="15" t="s">
        <v>383</v>
      </c>
    </row>
    <row r="3" spans="1:7" ht="24.75" customHeight="1">
      <c r="A3" s="3" t="s">
        <v>158</v>
      </c>
      <c r="B3" s="3" t="s">
        <v>159</v>
      </c>
      <c r="C3" s="3">
        <v>72</v>
      </c>
      <c r="D3" s="8">
        <f>C3*0.6</f>
        <v>43.199999999999996</v>
      </c>
      <c r="E3" s="3">
        <v>85.67</v>
      </c>
      <c r="F3" s="8">
        <f>E3*0.4</f>
        <v>34.268</v>
      </c>
      <c r="G3" s="8">
        <f>D3+F3</f>
        <v>77.46799999999999</v>
      </c>
    </row>
    <row r="4" spans="1:7" ht="24.75" customHeight="1">
      <c r="A4" s="3" t="s">
        <v>160</v>
      </c>
      <c r="B4" s="3" t="s">
        <v>161</v>
      </c>
      <c r="C4" s="3">
        <v>66.5</v>
      </c>
      <c r="D4" s="8">
        <f>C4*0.6</f>
        <v>39.9</v>
      </c>
      <c r="E4" s="3">
        <v>88.83</v>
      </c>
      <c r="F4" s="8">
        <f>E4*0.4</f>
        <v>35.532000000000004</v>
      </c>
      <c r="G4" s="8">
        <f>D4+F4</f>
        <v>75.432</v>
      </c>
    </row>
    <row r="5" spans="1:7" ht="24.75" customHeight="1">
      <c r="A5" s="3" t="s">
        <v>162</v>
      </c>
      <c r="B5" s="3" t="s">
        <v>155</v>
      </c>
      <c r="C5" s="3">
        <v>62</v>
      </c>
      <c r="D5" s="8">
        <f>C5*0.6</f>
        <v>37.199999999999996</v>
      </c>
      <c r="E5" s="3">
        <v>90.83</v>
      </c>
      <c r="F5" s="8">
        <f>E5*0.4</f>
        <v>36.332</v>
      </c>
      <c r="G5" s="8">
        <f>D5+F5</f>
        <v>73.532</v>
      </c>
    </row>
    <row r="6" spans="1:7" ht="24.75" customHeight="1">
      <c r="A6" s="3" t="s">
        <v>163</v>
      </c>
      <c r="B6" s="3" t="s">
        <v>164</v>
      </c>
      <c r="C6" s="3">
        <v>52.5</v>
      </c>
      <c r="D6" s="8">
        <f>C6*0.6</f>
        <v>31.5</v>
      </c>
      <c r="E6" s="3">
        <v>82</v>
      </c>
      <c r="F6" s="8">
        <f>E6*0.4</f>
        <v>32.800000000000004</v>
      </c>
      <c r="G6" s="8">
        <f>D6+F6</f>
        <v>64.30000000000001</v>
      </c>
    </row>
  </sheetData>
  <sheetProtection/>
  <mergeCells count="1">
    <mergeCell ref="A1:G1"/>
  </mergeCells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0">
      <selection activeCell="A12" sqref="A12:IV12"/>
    </sheetView>
  </sheetViews>
  <sheetFormatPr defaultColWidth="12.50390625" defaultRowHeight="24.75" customHeight="1"/>
  <cols>
    <col min="1" max="1" width="12.625" style="0" customWidth="1"/>
    <col min="2" max="2" width="9.875" style="0" customWidth="1"/>
    <col min="3" max="3" width="8.875" style="0" customWidth="1"/>
    <col min="4" max="4" width="14.875" style="12" customWidth="1"/>
    <col min="5" max="5" width="9.625" style="0" customWidth="1"/>
    <col min="6" max="6" width="13.875" style="12" customWidth="1"/>
    <col min="7" max="7" width="9.375" style="0" customWidth="1"/>
  </cols>
  <sheetData>
    <row r="1" spans="1:7" s="18" customFormat="1" ht="24.75" customHeight="1">
      <c r="A1" s="29" t="s">
        <v>393</v>
      </c>
      <c r="B1" s="29"/>
      <c r="C1" s="29"/>
      <c r="D1" s="29"/>
      <c r="E1" s="29"/>
      <c r="F1" s="29"/>
      <c r="G1" s="29"/>
    </row>
    <row r="2" spans="1:7" s="14" customFormat="1" ht="24.75" customHeight="1">
      <c r="A2" s="15" t="s">
        <v>0</v>
      </c>
      <c r="B2" s="15" t="s">
        <v>1</v>
      </c>
      <c r="C2" s="15" t="s">
        <v>365</v>
      </c>
      <c r="D2" s="16" t="s">
        <v>396</v>
      </c>
      <c r="E2" s="15" t="s">
        <v>381</v>
      </c>
      <c r="F2" s="16" t="s">
        <v>382</v>
      </c>
      <c r="G2" s="15" t="s">
        <v>383</v>
      </c>
    </row>
    <row r="3" spans="1:7" s="4" customFormat="1" ht="24.75" customHeight="1">
      <c r="A3" s="3" t="s">
        <v>165</v>
      </c>
      <c r="B3" s="3" t="s">
        <v>166</v>
      </c>
      <c r="C3" s="3">
        <v>75</v>
      </c>
      <c r="D3" s="8">
        <f aca="true" t="shared" si="0" ref="D3:D22">C3*0.6</f>
        <v>45</v>
      </c>
      <c r="E3" s="3">
        <v>89.2</v>
      </c>
      <c r="F3" s="8">
        <f aca="true" t="shared" si="1" ref="F3:F22">E3*0.4</f>
        <v>35.68</v>
      </c>
      <c r="G3" s="8">
        <f aca="true" t="shared" si="2" ref="G3:G22">D3+F3</f>
        <v>80.68</v>
      </c>
    </row>
    <row r="4" spans="1:7" s="4" customFormat="1" ht="24.75" customHeight="1">
      <c r="A4" s="3" t="s">
        <v>169</v>
      </c>
      <c r="B4" s="3" t="s">
        <v>170</v>
      </c>
      <c r="C4" s="3">
        <v>71.5</v>
      </c>
      <c r="D4" s="8">
        <f t="shared" si="0"/>
        <v>42.9</v>
      </c>
      <c r="E4" s="3">
        <v>90.9</v>
      </c>
      <c r="F4" s="8">
        <f t="shared" si="1"/>
        <v>36.36000000000001</v>
      </c>
      <c r="G4" s="8">
        <f t="shared" si="2"/>
        <v>79.26</v>
      </c>
    </row>
    <row r="5" spans="1:7" s="4" customFormat="1" ht="24.75" customHeight="1">
      <c r="A5" s="3" t="s">
        <v>167</v>
      </c>
      <c r="B5" s="3" t="s">
        <v>168</v>
      </c>
      <c r="C5" s="3">
        <v>72</v>
      </c>
      <c r="D5" s="8">
        <f t="shared" si="0"/>
        <v>43.199999999999996</v>
      </c>
      <c r="E5" s="3">
        <v>88.77</v>
      </c>
      <c r="F5" s="8">
        <f t="shared" si="1"/>
        <v>35.508</v>
      </c>
      <c r="G5" s="8">
        <f t="shared" si="2"/>
        <v>78.708</v>
      </c>
    </row>
    <row r="6" spans="1:7" s="4" customFormat="1" ht="24.75" customHeight="1">
      <c r="A6" s="3" t="s">
        <v>173</v>
      </c>
      <c r="B6" s="3" t="s">
        <v>29</v>
      </c>
      <c r="C6" s="3">
        <v>71</v>
      </c>
      <c r="D6" s="8">
        <f t="shared" si="0"/>
        <v>42.6</v>
      </c>
      <c r="E6" s="3">
        <v>89.83</v>
      </c>
      <c r="F6" s="8">
        <f t="shared" si="1"/>
        <v>35.932</v>
      </c>
      <c r="G6" s="8">
        <f t="shared" si="2"/>
        <v>78.53200000000001</v>
      </c>
    </row>
    <row r="7" spans="1:7" s="4" customFormat="1" ht="24.75" customHeight="1">
      <c r="A7" s="3" t="s">
        <v>174</v>
      </c>
      <c r="B7" s="3" t="s">
        <v>175</v>
      </c>
      <c r="C7" s="3">
        <v>68.5</v>
      </c>
      <c r="D7" s="8">
        <f t="shared" si="0"/>
        <v>41.1</v>
      </c>
      <c r="E7" s="3">
        <v>91.27</v>
      </c>
      <c r="F7" s="8">
        <f t="shared" si="1"/>
        <v>36.508</v>
      </c>
      <c r="G7" s="8">
        <f t="shared" si="2"/>
        <v>77.608</v>
      </c>
    </row>
    <row r="8" spans="1:7" s="4" customFormat="1" ht="24.75" customHeight="1">
      <c r="A8" s="3" t="s">
        <v>171</v>
      </c>
      <c r="B8" s="3" t="s">
        <v>172</v>
      </c>
      <c r="C8" s="3">
        <v>71</v>
      </c>
      <c r="D8" s="8">
        <f t="shared" si="0"/>
        <v>42.6</v>
      </c>
      <c r="E8" s="3">
        <v>86.83</v>
      </c>
      <c r="F8" s="8">
        <f t="shared" si="1"/>
        <v>34.732</v>
      </c>
      <c r="G8" s="8">
        <f t="shared" si="2"/>
        <v>77.332</v>
      </c>
    </row>
    <row r="9" spans="1:7" s="4" customFormat="1" ht="24.75" customHeight="1">
      <c r="A9" s="3" t="s">
        <v>176</v>
      </c>
      <c r="B9" s="3" t="s">
        <v>177</v>
      </c>
      <c r="C9" s="3">
        <v>67.5</v>
      </c>
      <c r="D9" s="8">
        <f t="shared" si="0"/>
        <v>40.5</v>
      </c>
      <c r="E9" s="3">
        <v>89.23</v>
      </c>
      <c r="F9" s="8">
        <f t="shared" si="1"/>
        <v>35.692</v>
      </c>
      <c r="G9" s="8">
        <f t="shared" si="2"/>
        <v>76.19200000000001</v>
      </c>
    </row>
    <row r="10" spans="1:7" s="4" customFormat="1" ht="24.75" customHeight="1">
      <c r="A10" s="3" t="s">
        <v>178</v>
      </c>
      <c r="B10" s="3" t="s">
        <v>179</v>
      </c>
      <c r="C10" s="3">
        <v>67.5</v>
      </c>
      <c r="D10" s="8">
        <f t="shared" si="0"/>
        <v>40.5</v>
      </c>
      <c r="E10" s="3">
        <v>88.6</v>
      </c>
      <c r="F10" s="8">
        <f t="shared" si="1"/>
        <v>35.44</v>
      </c>
      <c r="G10" s="8">
        <f t="shared" si="2"/>
        <v>75.94</v>
      </c>
    </row>
    <row r="11" spans="1:7" s="4" customFormat="1" ht="24.75" customHeight="1">
      <c r="A11" s="3" t="s">
        <v>180</v>
      </c>
      <c r="B11" s="3" t="s">
        <v>181</v>
      </c>
      <c r="C11" s="3">
        <v>64.5</v>
      </c>
      <c r="D11" s="8">
        <f t="shared" si="0"/>
        <v>38.699999999999996</v>
      </c>
      <c r="E11" s="3">
        <v>92.9</v>
      </c>
      <c r="F11" s="8">
        <f t="shared" si="1"/>
        <v>37.160000000000004</v>
      </c>
      <c r="G11" s="8">
        <f t="shared" si="2"/>
        <v>75.86</v>
      </c>
    </row>
    <row r="12" spans="1:7" s="4" customFormat="1" ht="24.75" customHeight="1">
      <c r="A12" s="3" t="s">
        <v>182</v>
      </c>
      <c r="B12" s="3" t="s">
        <v>183</v>
      </c>
      <c r="C12" s="3">
        <v>64</v>
      </c>
      <c r="D12" s="8">
        <f t="shared" si="0"/>
        <v>38.4</v>
      </c>
      <c r="E12" s="3">
        <v>90.3</v>
      </c>
      <c r="F12" s="8">
        <f t="shared" si="1"/>
        <v>36.12</v>
      </c>
      <c r="G12" s="8">
        <f t="shared" si="2"/>
        <v>74.52</v>
      </c>
    </row>
    <row r="13" spans="1:7" s="4" customFormat="1" ht="24.75" customHeight="1">
      <c r="A13" s="3" t="s">
        <v>190</v>
      </c>
      <c r="B13" s="3" t="s">
        <v>191</v>
      </c>
      <c r="C13" s="3">
        <v>61</v>
      </c>
      <c r="D13" s="8">
        <f t="shared" si="0"/>
        <v>36.6</v>
      </c>
      <c r="E13" s="3">
        <v>90.17</v>
      </c>
      <c r="F13" s="8">
        <f t="shared" si="1"/>
        <v>36.068000000000005</v>
      </c>
      <c r="G13" s="8">
        <f t="shared" si="2"/>
        <v>72.668</v>
      </c>
    </row>
    <row r="14" spans="1:7" s="4" customFormat="1" ht="24.75" customHeight="1">
      <c r="A14" s="3" t="s">
        <v>184</v>
      </c>
      <c r="B14" s="3" t="s">
        <v>185</v>
      </c>
      <c r="C14" s="3">
        <v>62.5</v>
      </c>
      <c r="D14" s="8">
        <f t="shared" si="0"/>
        <v>37.5</v>
      </c>
      <c r="E14" s="3">
        <v>86.4</v>
      </c>
      <c r="F14" s="8">
        <f t="shared" si="1"/>
        <v>34.56</v>
      </c>
      <c r="G14" s="8">
        <f t="shared" si="2"/>
        <v>72.06</v>
      </c>
    </row>
    <row r="15" spans="1:7" s="4" customFormat="1" ht="24.75" customHeight="1">
      <c r="A15" s="3" t="s">
        <v>195</v>
      </c>
      <c r="B15" s="3" t="s">
        <v>196</v>
      </c>
      <c r="C15" s="3">
        <v>57.5</v>
      </c>
      <c r="D15" s="8">
        <f t="shared" si="0"/>
        <v>34.5</v>
      </c>
      <c r="E15" s="3">
        <v>93.37</v>
      </c>
      <c r="F15" s="8">
        <f t="shared" si="1"/>
        <v>37.348000000000006</v>
      </c>
      <c r="G15" s="8">
        <f t="shared" si="2"/>
        <v>71.84800000000001</v>
      </c>
    </row>
    <row r="16" spans="1:7" s="4" customFormat="1" ht="24.75" customHeight="1">
      <c r="A16" s="3" t="s">
        <v>186</v>
      </c>
      <c r="B16" s="3" t="s">
        <v>187</v>
      </c>
      <c r="C16" s="3">
        <v>61.5</v>
      </c>
      <c r="D16" s="8">
        <f t="shared" si="0"/>
        <v>36.9</v>
      </c>
      <c r="E16" s="3">
        <v>86.63</v>
      </c>
      <c r="F16" s="8">
        <f t="shared" si="1"/>
        <v>34.652</v>
      </c>
      <c r="G16" s="8">
        <f t="shared" si="2"/>
        <v>71.55199999999999</v>
      </c>
    </row>
    <row r="17" spans="1:7" s="4" customFormat="1" ht="24.75" customHeight="1">
      <c r="A17" s="3" t="s">
        <v>197</v>
      </c>
      <c r="B17" s="3" t="s">
        <v>198</v>
      </c>
      <c r="C17" s="3">
        <v>57</v>
      </c>
      <c r="D17" s="8">
        <f t="shared" si="0"/>
        <v>34.199999999999996</v>
      </c>
      <c r="E17" s="3">
        <v>92.27</v>
      </c>
      <c r="F17" s="8">
        <f t="shared" si="1"/>
        <v>36.908</v>
      </c>
      <c r="G17" s="8">
        <f t="shared" si="2"/>
        <v>71.108</v>
      </c>
    </row>
    <row r="18" spans="1:7" s="4" customFormat="1" ht="24.75" customHeight="1">
      <c r="A18" s="3" t="s">
        <v>188</v>
      </c>
      <c r="B18" s="3" t="s">
        <v>189</v>
      </c>
      <c r="C18" s="3">
        <v>61</v>
      </c>
      <c r="D18" s="8">
        <f t="shared" si="0"/>
        <v>36.6</v>
      </c>
      <c r="E18" s="3">
        <v>85.53</v>
      </c>
      <c r="F18" s="8">
        <f t="shared" si="1"/>
        <v>34.212</v>
      </c>
      <c r="G18" s="8">
        <f t="shared" si="2"/>
        <v>70.81200000000001</v>
      </c>
    </row>
    <row r="19" spans="1:7" s="4" customFormat="1" ht="24.75" customHeight="1">
      <c r="A19" s="3" t="s">
        <v>192</v>
      </c>
      <c r="B19" s="3" t="s">
        <v>18</v>
      </c>
      <c r="C19" s="3">
        <v>59</v>
      </c>
      <c r="D19" s="8">
        <f t="shared" si="0"/>
        <v>35.4</v>
      </c>
      <c r="E19" s="3">
        <v>87.67</v>
      </c>
      <c r="F19" s="8">
        <f t="shared" si="1"/>
        <v>35.068000000000005</v>
      </c>
      <c r="G19" s="8">
        <f t="shared" si="2"/>
        <v>70.468</v>
      </c>
    </row>
    <row r="20" spans="1:7" s="4" customFormat="1" ht="24.75" customHeight="1">
      <c r="A20" s="3" t="s">
        <v>193</v>
      </c>
      <c r="B20" s="3" t="s">
        <v>194</v>
      </c>
      <c r="C20" s="3">
        <v>58</v>
      </c>
      <c r="D20" s="8">
        <f t="shared" si="0"/>
        <v>34.8</v>
      </c>
      <c r="E20" s="3">
        <v>86.9</v>
      </c>
      <c r="F20" s="8">
        <f t="shared" si="1"/>
        <v>34.760000000000005</v>
      </c>
      <c r="G20" s="8">
        <f t="shared" si="2"/>
        <v>69.56</v>
      </c>
    </row>
    <row r="21" spans="1:7" s="4" customFormat="1" ht="24.75" customHeight="1">
      <c r="A21" s="3" t="s">
        <v>199</v>
      </c>
      <c r="B21" s="3" t="s">
        <v>200</v>
      </c>
      <c r="C21" s="3">
        <v>54.5</v>
      </c>
      <c r="D21" s="8">
        <f t="shared" si="0"/>
        <v>32.699999999999996</v>
      </c>
      <c r="E21" s="3">
        <v>88.07</v>
      </c>
      <c r="F21" s="8">
        <f t="shared" si="1"/>
        <v>35.228</v>
      </c>
      <c r="G21" s="8">
        <f t="shared" si="2"/>
        <v>67.928</v>
      </c>
    </row>
    <row r="22" spans="1:7" s="4" customFormat="1" ht="24.75" customHeight="1">
      <c r="A22" s="3" t="s">
        <v>201</v>
      </c>
      <c r="B22" s="3" t="s">
        <v>202</v>
      </c>
      <c r="C22" s="3">
        <v>51</v>
      </c>
      <c r="D22" s="8">
        <f t="shared" si="0"/>
        <v>30.599999999999998</v>
      </c>
      <c r="E22" s="3">
        <v>88.67</v>
      </c>
      <c r="F22" s="8">
        <f t="shared" si="1"/>
        <v>35.468</v>
      </c>
      <c r="G22" s="8">
        <f t="shared" si="2"/>
        <v>66.068</v>
      </c>
    </row>
  </sheetData>
  <sheetProtection/>
  <mergeCells count="1">
    <mergeCell ref="A1:G1"/>
  </mergeCells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4">
      <selection activeCell="A11" sqref="A11:IV11"/>
    </sheetView>
  </sheetViews>
  <sheetFormatPr defaultColWidth="12.25390625" defaultRowHeight="21.75" customHeight="1"/>
  <cols>
    <col min="1" max="1" width="12.625" style="0" customWidth="1"/>
    <col min="2" max="2" width="10.25390625" style="0" customWidth="1"/>
    <col min="3" max="3" width="9.75390625" style="0" customWidth="1"/>
    <col min="4" max="4" width="14.00390625" style="12" customWidth="1"/>
    <col min="5" max="5" width="10.50390625" style="0" customWidth="1"/>
    <col min="6" max="6" width="14.00390625" style="12" customWidth="1"/>
    <col min="7" max="7" width="10.50390625" style="0" customWidth="1"/>
  </cols>
  <sheetData>
    <row r="1" spans="1:7" s="18" customFormat="1" ht="39.75" customHeight="1">
      <c r="A1" s="29" t="s">
        <v>394</v>
      </c>
      <c r="B1" s="29"/>
      <c r="C1" s="29"/>
      <c r="D1" s="29"/>
      <c r="E1" s="29"/>
      <c r="F1" s="29"/>
      <c r="G1" s="29"/>
    </row>
    <row r="2" spans="1:7" s="17" customFormat="1" ht="24.75" customHeight="1">
      <c r="A2" s="15" t="s">
        <v>0</v>
      </c>
      <c r="B2" s="15" t="s">
        <v>1</v>
      </c>
      <c r="C2" s="15" t="s">
        <v>365</v>
      </c>
      <c r="D2" s="16" t="s">
        <v>396</v>
      </c>
      <c r="E2" s="15" t="s">
        <v>381</v>
      </c>
      <c r="F2" s="16" t="s">
        <v>382</v>
      </c>
      <c r="G2" s="15" t="s">
        <v>383</v>
      </c>
    </row>
    <row r="3" spans="1:7" s="1" customFormat="1" ht="24.75" customHeight="1">
      <c r="A3" s="3" t="s">
        <v>203</v>
      </c>
      <c r="B3" s="3" t="s">
        <v>204</v>
      </c>
      <c r="C3" s="3">
        <v>91</v>
      </c>
      <c r="D3" s="8">
        <f aca="true" t="shared" si="0" ref="D3:D16">C3*0.6</f>
        <v>54.6</v>
      </c>
      <c r="E3" s="3">
        <v>83.25</v>
      </c>
      <c r="F3" s="8">
        <f aca="true" t="shared" si="1" ref="F3:F16">E3*0.4</f>
        <v>33.300000000000004</v>
      </c>
      <c r="G3" s="8">
        <f aca="true" t="shared" si="2" ref="G3:G16">D3+F3</f>
        <v>87.9</v>
      </c>
    </row>
    <row r="4" spans="1:7" s="1" customFormat="1" ht="24.75" customHeight="1">
      <c r="A4" s="3" t="s">
        <v>207</v>
      </c>
      <c r="B4" s="3" t="s">
        <v>208</v>
      </c>
      <c r="C4" s="3">
        <v>80</v>
      </c>
      <c r="D4" s="8">
        <f t="shared" si="0"/>
        <v>48</v>
      </c>
      <c r="E4" s="3">
        <v>93.75</v>
      </c>
      <c r="F4" s="8">
        <f t="shared" si="1"/>
        <v>37.5</v>
      </c>
      <c r="G4" s="8">
        <f t="shared" si="2"/>
        <v>85.5</v>
      </c>
    </row>
    <row r="5" spans="1:7" s="1" customFormat="1" ht="24.75" customHeight="1">
      <c r="A5" s="3" t="s">
        <v>209</v>
      </c>
      <c r="B5" s="3" t="s">
        <v>210</v>
      </c>
      <c r="C5" s="3">
        <v>79</v>
      </c>
      <c r="D5" s="8">
        <f t="shared" si="0"/>
        <v>47.4</v>
      </c>
      <c r="E5" s="3">
        <v>85.25</v>
      </c>
      <c r="F5" s="8">
        <f t="shared" si="1"/>
        <v>34.1</v>
      </c>
      <c r="G5" s="8">
        <f t="shared" si="2"/>
        <v>81.5</v>
      </c>
    </row>
    <row r="6" spans="1:7" s="1" customFormat="1" ht="24.75" customHeight="1">
      <c r="A6" s="3" t="s">
        <v>205</v>
      </c>
      <c r="B6" s="3" t="s">
        <v>206</v>
      </c>
      <c r="C6" s="3">
        <v>82</v>
      </c>
      <c r="D6" s="8">
        <f t="shared" si="0"/>
        <v>49.199999999999996</v>
      </c>
      <c r="E6" s="3">
        <v>78.5</v>
      </c>
      <c r="F6" s="8">
        <f t="shared" si="1"/>
        <v>31.400000000000002</v>
      </c>
      <c r="G6" s="8">
        <f t="shared" si="2"/>
        <v>80.6</v>
      </c>
    </row>
    <row r="7" spans="1:7" s="1" customFormat="1" ht="24.75" customHeight="1">
      <c r="A7" s="3" t="s">
        <v>215</v>
      </c>
      <c r="B7" s="3" t="s">
        <v>216</v>
      </c>
      <c r="C7" s="3">
        <v>72</v>
      </c>
      <c r="D7" s="8">
        <f t="shared" si="0"/>
        <v>43.199999999999996</v>
      </c>
      <c r="E7" s="3">
        <v>91.25</v>
      </c>
      <c r="F7" s="8">
        <f t="shared" si="1"/>
        <v>36.5</v>
      </c>
      <c r="G7" s="8">
        <f t="shared" si="2"/>
        <v>79.69999999999999</v>
      </c>
    </row>
    <row r="8" spans="1:7" s="1" customFormat="1" ht="24.75" customHeight="1">
      <c r="A8" s="3" t="s">
        <v>211</v>
      </c>
      <c r="B8" s="3" t="s">
        <v>212</v>
      </c>
      <c r="C8" s="3">
        <v>75</v>
      </c>
      <c r="D8" s="8">
        <f t="shared" si="0"/>
        <v>45</v>
      </c>
      <c r="E8" s="3">
        <v>84</v>
      </c>
      <c r="F8" s="8">
        <f t="shared" si="1"/>
        <v>33.6</v>
      </c>
      <c r="G8" s="8">
        <f t="shared" si="2"/>
        <v>78.6</v>
      </c>
    </row>
    <row r="9" spans="1:7" s="1" customFormat="1" ht="24.75" customHeight="1">
      <c r="A9" s="3" t="s">
        <v>219</v>
      </c>
      <c r="B9" s="3" t="s">
        <v>220</v>
      </c>
      <c r="C9" s="3">
        <v>71</v>
      </c>
      <c r="D9" s="8">
        <f t="shared" si="0"/>
        <v>42.6</v>
      </c>
      <c r="E9" s="3">
        <v>87</v>
      </c>
      <c r="F9" s="8">
        <f t="shared" si="1"/>
        <v>34.800000000000004</v>
      </c>
      <c r="G9" s="8">
        <f t="shared" si="2"/>
        <v>77.4</v>
      </c>
    </row>
    <row r="10" spans="1:7" s="1" customFormat="1" ht="24.75" customHeight="1">
      <c r="A10" s="3" t="s">
        <v>213</v>
      </c>
      <c r="B10" s="3" t="s">
        <v>214</v>
      </c>
      <c r="C10" s="3">
        <v>73</v>
      </c>
      <c r="D10" s="8">
        <f t="shared" si="0"/>
        <v>43.8</v>
      </c>
      <c r="E10" s="3">
        <v>84</v>
      </c>
      <c r="F10" s="8">
        <f t="shared" si="1"/>
        <v>33.6</v>
      </c>
      <c r="G10" s="8">
        <f t="shared" si="2"/>
        <v>77.4</v>
      </c>
    </row>
    <row r="11" spans="1:7" s="1" customFormat="1" ht="24.75" customHeight="1">
      <c r="A11" s="3" t="s">
        <v>217</v>
      </c>
      <c r="B11" s="3" t="s">
        <v>218</v>
      </c>
      <c r="C11" s="3">
        <v>71</v>
      </c>
      <c r="D11" s="8">
        <f t="shared" si="0"/>
        <v>42.6</v>
      </c>
      <c r="E11" s="3">
        <v>77.75</v>
      </c>
      <c r="F11" s="8">
        <f t="shared" si="1"/>
        <v>31.1</v>
      </c>
      <c r="G11" s="8">
        <f t="shared" si="2"/>
        <v>73.7</v>
      </c>
    </row>
    <row r="12" spans="1:7" s="1" customFormat="1" ht="24.75" customHeight="1">
      <c r="A12" s="3" t="s">
        <v>221</v>
      </c>
      <c r="B12" s="3" t="s">
        <v>222</v>
      </c>
      <c r="C12" s="3">
        <v>65</v>
      </c>
      <c r="D12" s="8">
        <f t="shared" si="0"/>
        <v>39</v>
      </c>
      <c r="E12" s="3">
        <v>85.5</v>
      </c>
      <c r="F12" s="8">
        <f t="shared" si="1"/>
        <v>34.2</v>
      </c>
      <c r="G12" s="8">
        <f t="shared" si="2"/>
        <v>73.2</v>
      </c>
    </row>
    <row r="13" spans="1:7" s="1" customFormat="1" ht="24.75" customHeight="1">
      <c r="A13" s="3" t="s">
        <v>223</v>
      </c>
      <c r="B13" s="3" t="s">
        <v>224</v>
      </c>
      <c r="C13" s="3">
        <v>64</v>
      </c>
      <c r="D13" s="8">
        <f t="shared" si="0"/>
        <v>38.4</v>
      </c>
      <c r="E13" s="3">
        <v>85.25</v>
      </c>
      <c r="F13" s="8">
        <f t="shared" si="1"/>
        <v>34.1</v>
      </c>
      <c r="G13" s="8">
        <f t="shared" si="2"/>
        <v>72.5</v>
      </c>
    </row>
    <row r="14" spans="1:7" s="1" customFormat="1" ht="24.75" customHeight="1">
      <c r="A14" s="3" t="s">
        <v>225</v>
      </c>
      <c r="B14" s="3" t="s">
        <v>226</v>
      </c>
      <c r="C14" s="3">
        <v>64</v>
      </c>
      <c r="D14" s="8">
        <f t="shared" si="0"/>
        <v>38.4</v>
      </c>
      <c r="E14" s="3">
        <v>84</v>
      </c>
      <c r="F14" s="8">
        <f t="shared" si="1"/>
        <v>33.6</v>
      </c>
      <c r="G14" s="8">
        <f t="shared" si="2"/>
        <v>72</v>
      </c>
    </row>
    <row r="15" spans="1:7" s="1" customFormat="1" ht="24.75" customHeight="1">
      <c r="A15" s="3" t="s">
        <v>229</v>
      </c>
      <c r="B15" s="3" t="s">
        <v>230</v>
      </c>
      <c r="C15" s="3">
        <v>58</v>
      </c>
      <c r="D15" s="8">
        <f t="shared" si="0"/>
        <v>34.8</v>
      </c>
      <c r="E15" s="3">
        <v>87.5</v>
      </c>
      <c r="F15" s="8">
        <f t="shared" si="1"/>
        <v>35</v>
      </c>
      <c r="G15" s="8">
        <f t="shared" si="2"/>
        <v>69.8</v>
      </c>
    </row>
    <row r="16" spans="1:7" s="1" customFormat="1" ht="24.75" customHeight="1">
      <c r="A16" s="3" t="s">
        <v>227</v>
      </c>
      <c r="B16" s="3" t="s">
        <v>228</v>
      </c>
      <c r="C16" s="3">
        <v>59</v>
      </c>
      <c r="D16" s="8">
        <f t="shared" si="0"/>
        <v>35.4</v>
      </c>
      <c r="E16" s="3">
        <v>84.75</v>
      </c>
      <c r="F16" s="8">
        <f t="shared" si="1"/>
        <v>33.9</v>
      </c>
      <c r="G16" s="8">
        <f t="shared" si="2"/>
        <v>69.3</v>
      </c>
    </row>
  </sheetData>
  <sheetProtection/>
  <mergeCells count="1">
    <mergeCell ref="A1:G1"/>
  </mergeCells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G3" sqref="G3"/>
    </sheetView>
  </sheetViews>
  <sheetFormatPr defaultColWidth="10.125" defaultRowHeight="31.5" customHeight="1"/>
  <cols>
    <col min="1" max="1" width="11.25390625" style="4" customWidth="1"/>
    <col min="2" max="2" width="10.125" style="4" customWidth="1"/>
    <col min="3" max="3" width="9.625" style="4" customWidth="1"/>
    <col min="4" max="4" width="13.50390625" style="10" customWidth="1"/>
    <col min="5" max="5" width="10.875" style="4" customWidth="1"/>
    <col min="6" max="6" width="14.25390625" style="10" customWidth="1"/>
    <col min="7" max="7" width="12.625" style="4" customWidth="1"/>
  </cols>
  <sheetData>
    <row r="1" spans="1:7" s="14" customFormat="1" ht="31.5" customHeight="1">
      <c r="A1" s="29" t="s">
        <v>395</v>
      </c>
      <c r="B1" s="29"/>
      <c r="C1" s="29"/>
      <c r="D1" s="29"/>
      <c r="E1" s="29"/>
      <c r="F1" s="29"/>
      <c r="G1" s="29"/>
    </row>
    <row r="2" spans="1:7" s="14" customFormat="1" ht="24.75" customHeight="1">
      <c r="A2" s="15" t="s">
        <v>0</v>
      </c>
      <c r="B2" s="15" t="s">
        <v>1</v>
      </c>
      <c r="C2" s="15" t="s">
        <v>365</v>
      </c>
      <c r="D2" s="16" t="s">
        <v>396</v>
      </c>
      <c r="E2" s="15" t="s">
        <v>381</v>
      </c>
      <c r="F2" s="16" t="s">
        <v>382</v>
      </c>
      <c r="G2" s="15" t="s">
        <v>383</v>
      </c>
    </row>
    <row r="3" spans="1:7" ht="24.75" customHeight="1">
      <c r="A3" s="3" t="s">
        <v>233</v>
      </c>
      <c r="B3" s="3" t="s">
        <v>234</v>
      </c>
      <c r="C3" s="3">
        <v>76</v>
      </c>
      <c r="D3" s="8">
        <f aca="true" t="shared" si="0" ref="D3:D8">C3*0.6</f>
        <v>45.6</v>
      </c>
      <c r="E3" s="3">
        <v>90.17</v>
      </c>
      <c r="F3" s="8">
        <f aca="true" t="shared" si="1" ref="F3:F8">E3*0.4</f>
        <v>36.068000000000005</v>
      </c>
      <c r="G3" s="8">
        <f aca="true" t="shared" si="2" ref="G3:G8">D3+F3</f>
        <v>81.668</v>
      </c>
    </row>
    <row r="4" spans="1:7" ht="24.75" customHeight="1">
      <c r="A4" s="3" t="s">
        <v>231</v>
      </c>
      <c r="B4" s="3" t="s">
        <v>232</v>
      </c>
      <c r="C4" s="3">
        <v>77</v>
      </c>
      <c r="D4" s="8">
        <f t="shared" si="0"/>
        <v>46.199999999999996</v>
      </c>
      <c r="E4" s="3">
        <v>88</v>
      </c>
      <c r="F4" s="8">
        <f t="shared" si="1"/>
        <v>35.2</v>
      </c>
      <c r="G4" s="8">
        <f t="shared" si="2"/>
        <v>81.4</v>
      </c>
    </row>
    <row r="5" spans="1:7" ht="24.75" customHeight="1">
      <c r="A5" s="3" t="s">
        <v>235</v>
      </c>
      <c r="B5" s="3" t="s">
        <v>236</v>
      </c>
      <c r="C5" s="3">
        <v>71</v>
      </c>
      <c r="D5" s="8">
        <f t="shared" si="0"/>
        <v>42.6</v>
      </c>
      <c r="E5" s="3">
        <v>91</v>
      </c>
      <c r="F5" s="8">
        <f t="shared" si="1"/>
        <v>36.4</v>
      </c>
      <c r="G5" s="8">
        <f t="shared" si="2"/>
        <v>79</v>
      </c>
    </row>
    <row r="6" spans="1:7" ht="24.75" customHeight="1">
      <c r="A6" s="3" t="s">
        <v>237</v>
      </c>
      <c r="B6" s="3" t="s">
        <v>238</v>
      </c>
      <c r="C6" s="3">
        <v>65</v>
      </c>
      <c r="D6" s="8">
        <f t="shared" si="0"/>
        <v>39</v>
      </c>
      <c r="E6" s="3">
        <v>89.33</v>
      </c>
      <c r="F6" s="8">
        <f t="shared" si="1"/>
        <v>35.732</v>
      </c>
      <c r="G6" s="8">
        <f t="shared" si="2"/>
        <v>74.732</v>
      </c>
    </row>
    <row r="7" spans="1:7" ht="24.75" customHeight="1">
      <c r="A7" s="3" t="s">
        <v>239</v>
      </c>
      <c r="B7" s="3" t="s">
        <v>240</v>
      </c>
      <c r="C7" s="3">
        <v>65</v>
      </c>
      <c r="D7" s="8">
        <f t="shared" si="0"/>
        <v>39</v>
      </c>
      <c r="E7" s="3">
        <v>87.83</v>
      </c>
      <c r="F7" s="8">
        <f t="shared" si="1"/>
        <v>35.132</v>
      </c>
      <c r="G7" s="8">
        <f t="shared" si="2"/>
        <v>74.132</v>
      </c>
    </row>
    <row r="8" spans="1:7" ht="24.75" customHeight="1">
      <c r="A8" s="3" t="s">
        <v>241</v>
      </c>
      <c r="B8" s="3" t="s">
        <v>242</v>
      </c>
      <c r="C8" s="3">
        <v>52</v>
      </c>
      <c r="D8" s="8">
        <f t="shared" si="0"/>
        <v>31.2</v>
      </c>
      <c r="E8" s="3">
        <v>85</v>
      </c>
      <c r="F8" s="8">
        <f t="shared" si="1"/>
        <v>34</v>
      </c>
      <c r="G8" s="8">
        <f t="shared" si="2"/>
        <v>65.2</v>
      </c>
    </row>
  </sheetData>
  <sheetProtection/>
  <mergeCells count="1">
    <mergeCell ref="A1:G1"/>
  </mergeCells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B33" sqref="B33"/>
    </sheetView>
  </sheetViews>
  <sheetFormatPr defaultColWidth="9.00390625" defaultRowHeight="11.25" customHeight="1"/>
  <cols>
    <col min="1" max="1" width="12.625" style="1" customWidth="1"/>
    <col min="2" max="2" width="9.75390625" style="1" customWidth="1"/>
    <col min="3" max="3" width="10.00390625" style="1" customWidth="1"/>
    <col min="4" max="4" width="13.875" style="9" customWidth="1"/>
    <col min="5" max="5" width="10.00390625" style="1" customWidth="1"/>
    <col min="6" max="6" width="13.875" style="9" customWidth="1"/>
    <col min="7" max="7" width="10.125" style="1" customWidth="1"/>
    <col min="8" max="16384" width="9.00390625" style="4" customWidth="1"/>
  </cols>
  <sheetData>
    <row r="1" spans="1:7" s="18" customFormat="1" ht="27" customHeight="1">
      <c r="A1" s="29" t="s">
        <v>384</v>
      </c>
      <c r="B1" s="29"/>
      <c r="C1" s="29"/>
      <c r="D1" s="29"/>
      <c r="E1" s="29"/>
      <c r="F1" s="29"/>
      <c r="G1" s="29"/>
    </row>
    <row r="2" spans="1:7" s="14" customFormat="1" ht="24.75" customHeight="1">
      <c r="A2" s="15" t="s">
        <v>0</v>
      </c>
      <c r="B2" s="15" t="s">
        <v>1</v>
      </c>
      <c r="C2" s="15" t="s">
        <v>365</v>
      </c>
      <c r="D2" s="16" t="s">
        <v>396</v>
      </c>
      <c r="E2" s="15" t="s">
        <v>381</v>
      </c>
      <c r="F2" s="16" t="s">
        <v>382</v>
      </c>
      <c r="G2" s="15" t="s">
        <v>383</v>
      </c>
    </row>
    <row r="3" spans="1:7" ht="24.75" customHeight="1">
      <c r="A3" s="3" t="s">
        <v>4</v>
      </c>
      <c r="B3" s="3" t="s">
        <v>5</v>
      </c>
      <c r="C3" s="3">
        <v>73</v>
      </c>
      <c r="D3" s="8">
        <f aca="true" t="shared" si="0" ref="D3:D46">C3*0.6</f>
        <v>43.8</v>
      </c>
      <c r="E3" s="3">
        <v>96.03</v>
      </c>
      <c r="F3" s="8">
        <f aca="true" t="shared" si="1" ref="F3:F46">E3*0.4</f>
        <v>38.412000000000006</v>
      </c>
      <c r="G3" s="8">
        <f aca="true" t="shared" si="2" ref="G3:G46">D3+F3</f>
        <v>82.212</v>
      </c>
    </row>
    <row r="4" spans="1:7" ht="24.75" customHeight="1">
      <c r="A4" s="3" t="s">
        <v>2</v>
      </c>
      <c r="B4" s="3" t="s">
        <v>3</v>
      </c>
      <c r="C4" s="3">
        <v>74</v>
      </c>
      <c r="D4" s="8">
        <f t="shared" si="0"/>
        <v>44.4</v>
      </c>
      <c r="E4" s="3">
        <v>87.13</v>
      </c>
      <c r="F4" s="8">
        <f t="shared" si="1"/>
        <v>34.852</v>
      </c>
      <c r="G4" s="8">
        <f t="shared" si="2"/>
        <v>79.252</v>
      </c>
    </row>
    <row r="5" spans="1:7" ht="24.75" customHeight="1">
      <c r="A5" s="3">
        <v>201501030</v>
      </c>
      <c r="B5" s="7" t="s">
        <v>366</v>
      </c>
      <c r="C5" s="3">
        <v>65</v>
      </c>
      <c r="D5" s="8">
        <f t="shared" si="0"/>
        <v>39</v>
      </c>
      <c r="E5" s="3">
        <v>93.97</v>
      </c>
      <c r="F5" s="8">
        <f t="shared" si="1"/>
        <v>37.588</v>
      </c>
      <c r="G5" s="8">
        <f t="shared" si="2"/>
        <v>76.588</v>
      </c>
    </row>
    <row r="6" spans="1:7" ht="24.75" customHeight="1">
      <c r="A6" s="3">
        <v>201501025</v>
      </c>
      <c r="B6" s="7" t="s">
        <v>367</v>
      </c>
      <c r="C6" s="3">
        <v>61</v>
      </c>
      <c r="D6" s="8">
        <f t="shared" si="0"/>
        <v>36.6</v>
      </c>
      <c r="E6" s="3">
        <v>91.1</v>
      </c>
      <c r="F6" s="8">
        <f t="shared" si="1"/>
        <v>36.44</v>
      </c>
      <c r="G6" s="8">
        <f t="shared" si="2"/>
        <v>73.03999999999999</v>
      </c>
    </row>
    <row r="7" spans="1:7" ht="24.75" customHeight="1">
      <c r="A7" s="3" t="s">
        <v>6</v>
      </c>
      <c r="B7" s="3" t="s">
        <v>7</v>
      </c>
      <c r="C7" s="3">
        <v>61</v>
      </c>
      <c r="D7" s="8">
        <f t="shared" si="0"/>
        <v>36.6</v>
      </c>
      <c r="E7" s="3">
        <v>89.83</v>
      </c>
      <c r="F7" s="8">
        <f t="shared" si="1"/>
        <v>35.932</v>
      </c>
      <c r="G7" s="8">
        <f t="shared" si="2"/>
        <v>72.53200000000001</v>
      </c>
    </row>
    <row r="8" spans="1:7" ht="24.75" customHeight="1">
      <c r="A8" s="3" t="s">
        <v>8</v>
      </c>
      <c r="B8" s="3" t="s">
        <v>9</v>
      </c>
      <c r="C8" s="3">
        <v>59</v>
      </c>
      <c r="D8" s="8">
        <f t="shared" si="0"/>
        <v>35.4</v>
      </c>
      <c r="E8" s="3">
        <v>92.83</v>
      </c>
      <c r="F8" s="8">
        <f t="shared" si="1"/>
        <v>37.132</v>
      </c>
      <c r="G8" s="8">
        <f t="shared" si="2"/>
        <v>72.532</v>
      </c>
    </row>
    <row r="9" spans="1:7" ht="24.75" customHeight="1">
      <c r="A9" s="3" t="s">
        <v>14</v>
      </c>
      <c r="B9" s="3" t="s">
        <v>15</v>
      </c>
      <c r="C9" s="3">
        <v>58</v>
      </c>
      <c r="D9" s="8">
        <f t="shared" si="0"/>
        <v>34.8</v>
      </c>
      <c r="E9" s="3">
        <v>92.4</v>
      </c>
      <c r="F9" s="8">
        <f t="shared" si="1"/>
        <v>36.96</v>
      </c>
      <c r="G9" s="8">
        <f t="shared" si="2"/>
        <v>71.75999999999999</v>
      </c>
    </row>
    <row r="10" spans="1:7" ht="24.75" customHeight="1">
      <c r="A10" s="3" t="s">
        <v>12</v>
      </c>
      <c r="B10" s="3" t="s">
        <v>13</v>
      </c>
      <c r="C10" s="3">
        <v>58</v>
      </c>
      <c r="D10" s="8">
        <f t="shared" si="0"/>
        <v>34.8</v>
      </c>
      <c r="E10" s="3">
        <v>89.83</v>
      </c>
      <c r="F10" s="8">
        <f t="shared" si="1"/>
        <v>35.932</v>
      </c>
      <c r="G10" s="8">
        <f t="shared" si="2"/>
        <v>70.732</v>
      </c>
    </row>
    <row r="11" spans="1:7" ht="24.75" customHeight="1">
      <c r="A11" s="3" t="s">
        <v>16</v>
      </c>
      <c r="B11" s="3" t="s">
        <v>17</v>
      </c>
      <c r="C11" s="3">
        <v>55</v>
      </c>
      <c r="D11" s="8">
        <f t="shared" si="0"/>
        <v>33</v>
      </c>
      <c r="E11" s="3">
        <v>94.27</v>
      </c>
      <c r="F11" s="8">
        <f t="shared" si="1"/>
        <v>37.708</v>
      </c>
      <c r="G11" s="8">
        <f t="shared" si="2"/>
        <v>70.708</v>
      </c>
    </row>
    <row r="12" spans="1:7" ht="24.75" customHeight="1">
      <c r="A12" s="3" t="s">
        <v>10</v>
      </c>
      <c r="B12" s="3" t="s">
        <v>11</v>
      </c>
      <c r="C12" s="3">
        <v>58</v>
      </c>
      <c r="D12" s="8">
        <f t="shared" si="0"/>
        <v>34.8</v>
      </c>
      <c r="E12" s="3">
        <v>89.7</v>
      </c>
      <c r="F12" s="8">
        <f t="shared" si="1"/>
        <v>35.88</v>
      </c>
      <c r="G12" s="8">
        <f t="shared" si="2"/>
        <v>70.68</v>
      </c>
    </row>
    <row r="13" spans="1:7" ht="24.75" customHeight="1">
      <c r="A13" s="3" t="s">
        <v>19</v>
      </c>
      <c r="B13" s="3" t="s">
        <v>20</v>
      </c>
      <c r="C13" s="3">
        <v>54</v>
      </c>
      <c r="D13" s="8">
        <f t="shared" si="0"/>
        <v>32.4</v>
      </c>
      <c r="E13" s="3">
        <v>94.2</v>
      </c>
      <c r="F13" s="8">
        <f t="shared" si="1"/>
        <v>37.68</v>
      </c>
      <c r="G13" s="8">
        <f t="shared" si="2"/>
        <v>70.08</v>
      </c>
    </row>
    <row r="14" spans="1:7" ht="24.75" customHeight="1">
      <c r="A14" s="3">
        <v>2015010008</v>
      </c>
      <c r="B14" s="7" t="s">
        <v>370</v>
      </c>
      <c r="C14" s="3">
        <v>55</v>
      </c>
      <c r="D14" s="8">
        <f t="shared" si="0"/>
        <v>33</v>
      </c>
      <c r="E14" s="3">
        <v>92.07</v>
      </c>
      <c r="F14" s="8">
        <f t="shared" si="1"/>
        <v>36.827999999999996</v>
      </c>
      <c r="G14" s="8">
        <f t="shared" si="2"/>
        <v>69.828</v>
      </c>
    </row>
    <row r="15" spans="1:7" ht="24.75" customHeight="1">
      <c r="A15" s="3" t="s">
        <v>21</v>
      </c>
      <c r="B15" s="3" t="s">
        <v>22</v>
      </c>
      <c r="C15" s="3">
        <v>53</v>
      </c>
      <c r="D15" s="8">
        <f t="shared" si="0"/>
        <v>31.799999999999997</v>
      </c>
      <c r="E15" s="3">
        <v>93.8</v>
      </c>
      <c r="F15" s="8">
        <f t="shared" si="1"/>
        <v>37.52</v>
      </c>
      <c r="G15" s="8">
        <f t="shared" si="2"/>
        <v>69.32</v>
      </c>
    </row>
    <row r="16" spans="1:7" ht="24.75" customHeight="1">
      <c r="A16" s="3">
        <v>201501021</v>
      </c>
      <c r="B16" s="7" t="s">
        <v>368</v>
      </c>
      <c r="C16" s="3">
        <v>58</v>
      </c>
      <c r="D16" s="8">
        <f t="shared" si="0"/>
        <v>34.8</v>
      </c>
      <c r="E16" s="3">
        <v>85</v>
      </c>
      <c r="F16" s="8">
        <f t="shared" si="1"/>
        <v>34</v>
      </c>
      <c r="G16" s="8">
        <f t="shared" si="2"/>
        <v>68.8</v>
      </c>
    </row>
    <row r="17" spans="1:7" ht="24.75" customHeight="1">
      <c r="A17" s="3">
        <v>201501024</v>
      </c>
      <c r="B17" s="7" t="s">
        <v>374</v>
      </c>
      <c r="C17" s="3">
        <v>52</v>
      </c>
      <c r="D17" s="8">
        <f t="shared" si="0"/>
        <v>31.2</v>
      </c>
      <c r="E17" s="3">
        <v>93.9</v>
      </c>
      <c r="F17" s="8">
        <f t="shared" si="1"/>
        <v>37.56</v>
      </c>
      <c r="G17" s="8">
        <f t="shared" si="2"/>
        <v>68.76</v>
      </c>
    </row>
    <row r="18" spans="1:7" ht="24.75" customHeight="1">
      <c r="A18" s="3">
        <v>201501042</v>
      </c>
      <c r="B18" s="7" t="s">
        <v>373</v>
      </c>
      <c r="C18" s="3">
        <v>55</v>
      </c>
      <c r="D18" s="8">
        <f t="shared" si="0"/>
        <v>33</v>
      </c>
      <c r="E18" s="3">
        <v>88.8</v>
      </c>
      <c r="F18" s="8">
        <f t="shared" si="1"/>
        <v>35.52</v>
      </c>
      <c r="G18" s="8">
        <f t="shared" si="2"/>
        <v>68.52000000000001</v>
      </c>
    </row>
    <row r="19" spans="1:7" ht="24.75" customHeight="1">
      <c r="A19" s="3">
        <v>2015010009</v>
      </c>
      <c r="B19" s="7" t="s">
        <v>371</v>
      </c>
      <c r="C19" s="3">
        <v>55</v>
      </c>
      <c r="D19" s="8">
        <f t="shared" si="0"/>
        <v>33</v>
      </c>
      <c r="E19" s="3">
        <v>88.4</v>
      </c>
      <c r="F19" s="8">
        <f t="shared" si="1"/>
        <v>35.36000000000001</v>
      </c>
      <c r="G19" s="8">
        <f t="shared" si="2"/>
        <v>68.36000000000001</v>
      </c>
    </row>
    <row r="20" spans="1:7" ht="24.75" customHeight="1">
      <c r="A20" s="3">
        <v>201501054</v>
      </c>
      <c r="B20" s="7" t="s">
        <v>369</v>
      </c>
      <c r="C20" s="3">
        <v>58</v>
      </c>
      <c r="D20" s="8">
        <f t="shared" si="0"/>
        <v>34.8</v>
      </c>
      <c r="E20" s="3">
        <v>83.53</v>
      </c>
      <c r="F20" s="8">
        <f t="shared" si="1"/>
        <v>33.412</v>
      </c>
      <c r="G20" s="8">
        <f t="shared" si="2"/>
        <v>68.21199999999999</v>
      </c>
    </row>
    <row r="21" spans="1:7" ht="24.75" customHeight="1">
      <c r="A21" s="3">
        <v>201501040</v>
      </c>
      <c r="B21" s="7" t="s">
        <v>372</v>
      </c>
      <c r="C21" s="3">
        <v>55</v>
      </c>
      <c r="D21" s="8">
        <f t="shared" si="0"/>
        <v>33</v>
      </c>
      <c r="E21" s="3">
        <v>87.93</v>
      </c>
      <c r="F21" s="8">
        <f t="shared" si="1"/>
        <v>35.172000000000004</v>
      </c>
      <c r="G21" s="8">
        <f t="shared" si="2"/>
        <v>68.172</v>
      </c>
    </row>
    <row r="22" spans="1:7" ht="24.75" customHeight="1">
      <c r="A22" s="3" t="s">
        <v>23</v>
      </c>
      <c r="B22" s="3" t="s">
        <v>24</v>
      </c>
      <c r="C22" s="3">
        <v>53</v>
      </c>
      <c r="D22" s="8">
        <f t="shared" si="0"/>
        <v>31.799999999999997</v>
      </c>
      <c r="E22" s="3">
        <v>88</v>
      </c>
      <c r="F22" s="8">
        <f t="shared" si="1"/>
        <v>35.2</v>
      </c>
      <c r="G22" s="8">
        <f t="shared" si="2"/>
        <v>67</v>
      </c>
    </row>
    <row r="23" spans="1:7" ht="24.75" customHeight="1">
      <c r="A23" s="3">
        <v>201501051</v>
      </c>
      <c r="B23" s="7" t="s">
        <v>376</v>
      </c>
      <c r="C23" s="3">
        <v>50</v>
      </c>
      <c r="D23" s="8">
        <f t="shared" si="0"/>
        <v>30</v>
      </c>
      <c r="E23" s="3">
        <v>90.73</v>
      </c>
      <c r="F23" s="8">
        <f t="shared" si="1"/>
        <v>36.292</v>
      </c>
      <c r="G23" s="8">
        <f t="shared" si="2"/>
        <v>66.292</v>
      </c>
    </row>
    <row r="24" spans="1:7" ht="24.75" customHeight="1">
      <c r="A24" s="3" t="s">
        <v>27</v>
      </c>
      <c r="B24" s="3" t="s">
        <v>28</v>
      </c>
      <c r="C24" s="3">
        <v>49</v>
      </c>
      <c r="D24" s="8">
        <f t="shared" si="0"/>
        <v>29.4</v>
      </c>
      <c r="E24" s="3">
        <v>90.9</v>
      </c>
      <c r="F24" s="8">
        <f t="shared" si="1"/>
        <v>36.36000000000001</v>
      </c>
      <c r="G24" s="8">
        <f t="shared" si="2"/>
        <v>65.76</v>
      </c>
    </row>
    <row r="25" spans="1:7" ht="24.75" customHeight="1">
      <c r="A25" s="3" t="s">
        <v>25</v>
      </c>
      <c r="B25" s="3" t="s">
        <v>26</v>
      </c>
      <c r="C25" s="3">
        <v>50</v>
      </c>
      <c r="D25" s="8">
        <f t="shared" si="0"/>
        <v>30</v>
      </c>
      <c r="E25" s="3">
        <v>88.8</v>
      </c>
      <c r="F25" s="8">
        <f t="shared" si="1"/>
        <v>35.52</v>
      </c>
      <c r="G25" s="8">
        <f t="shared" si="2"/>
        <v>65.52000000000001</v>
      </c>
    </row>
    <row r="26" spans="1:7" ht="24.75" customHeight="1">
      <c r="A26" s="3" t="s">
        <v>27</v>
      </c>
      <c r="B26" s="7" t="s">
        <v>377</v>
      </c>
      <c r="C26" s="3">
        <v>49</v>
      </c>
      <c r="D26" s="8">
        <f t="shared" si="0"/>
        <v>29.4</v>
      </c>
      <c r="E26" s="3">
        <v>89.7</v>
      </c>
      <c r="F26" s="8">
        <f t="shared" si="1"/>
        <v>35.88</v>
      </c>
      <c r="G26" s="8">
        <f t="shared" si="2"/>
        <v>65.28</v>
      </c>
    </row>
    <row r="27" spans="1:7" ht="24.75" customHeight="1">
      <c r="A27" s="3">
        <v>2015010016</v>
      </c>
      <c r="B27" s="7" t="s">
        <v>375</v>
      </c>
      <c r="C27" s="3">
        <v>51</v>
      </c>
      <c r="D27" s="8">
        <f t="shared" si="0"/>
        <v>30.599999999999998</v>
      </c>
      <c r="E27" s="3">
        <v>86.5</v>
      </c>
      <c r="F27" s="8">
        <f t="shared" si="1"/>
        <v>34.6</v>
      </c>
      <c r="G27" s="8">
        <f t="shared" si="2"/>
        <v>65.2</v>
      </c>
    </row>
    <row r="28" spans="1:7" ht="24.75" customHeight="1">
      <c r="A28" s="3">
        <v>201501032</v>
      </c>
      <c r="B28" s="7" t="s">
        <v>380</v>
      </c>
      <c r="C28" s="3">
        <v>46</v>
      </c>
      <c r="D28" s="8">
        <f t="shared" si="0"/>
        <v>27.599999999999998</v>
      </c>
      <c r="E28" s="3">
        <v>93.97</v>
      </c>
      <c r="F28" s="8">
        <f t="shared" si="1"/>
        <v>37.588</v>
      </c>
      <c r="G28" s="8">
        <f t="shared" si="2"/>
        <v>65.188</v>
      </c>
    </row>
    <row r="29" spans="1:7" ht="24.75" customHeight="1">
      <c r="A29" s="3">
        <v>201501028</v>
      </c>
      <c r="B29" s="7" t="s">
        <v>378</v>
      </c>
      <c r="C29" s="3">
        <v>47</v>
      </c>
      <c r="D29" s="8">
        <f t="shared" si="0"/>
        <v>28.2</v>
      </c>
      <c r="E29" s="3">
        <v>90.73</v>
      </c>
      <c r="F29" s="8">
        <f t="shared" si="1"/>
        <v>36.292</v>
      </c>
      <c r="G29" s="8">
        <f t="shared" si="2"/>
        <v>64.492</v>
      </c>
    </row>
    <row r="30" spans="1:7" ht="24.75" customHeight="1">
      <c r="A30" s="3" t="s">
        <v>30</v>
      </c>
      <c r="B30" s="3" t="s">
        <v>31</v>
      </c>
      <c r="C30" s="3">
        <v>44</v>
      </c>
      <c r="D30" s="8">
        <f t="shared" si="0"/>
        <v>26.4</v>
      </c>
      <c r="E30" s="3">
        <v>92.43</v>
      </c>
      <c r="F30" s="8">
        <f t="shared" si="1"/>
        <v>36.972</v>
      </c>
      <c r="G30" s="8">
        <f t="shared" si="2"/>
        <v>63.372</v>
      </c>
    </row>
    <row r="31" spans="1:7" ht="24.75" customHeight="1">
      <c r="A31" s="3" t="s">
        <v>32</v>
      </c>
      <c r="B31" s="3" t="s">
        <v>33</v>
      </c>
      <c r="C31" s="3">
        <v>43</v>
      </c>
      <c r="D31" s="8">
        <f t="shared" si="0"/>
        <v>25.8</v>
      </c>
      <c r="E31" s="3">
        <v>92.03</v>
      </c>
      <c r="F31" s="8">
        <f t="shared" si="1"/>
        <v>36.812000000000005</v>
      </c>
      <c r="G31" s="8">
        <f t="shared" si="2"/>
        <v>62.61200000000001</v>
      </c>
    </row>
    <row r="32" spans="1:7" ht="24.75" customHeight="1">
      <c r="A32" s="3" t="s">
        <v>34</v>
      </c>
      <c r="B32" s="3" t="s">
        <v>35</v>
      </c>
      <c r="C32" s="3">
        <v>43</v>
      </c>
      <c r="D32" s="8">
        <f t="shared" si="0"/>
        <v>25.8</v>
      </c>
      <c r="E32" s="3">
        <v>90.37</v>
      </c>
      <c r="F32" s="8">
        <f t="shared" si="1"/>
        <v>36.148</v>
      </c>
      <c r="G32" s="8">
        <f t="shared" si="2"/>
        <v>61.94800000000001</v>
      </c>
    </row>
    <row r="33" spans="1:7" ht="30.75" customHeight="1">
      <c r="A33" s="3" t="s">
        <v>42</v>
      </c>
      <c r="B33" s="3" t="s">
        <v>43</v>
      </c>
      <c r="C33" s="3">
        <v>43</v>
      </c>
      <c r="D33" s="8">
        <f t="shared" si="0"/>
        <v>25.8</v>
      </c>
      <c r="E33" s="3">
        <v>89.97</v>
      </c>
      <c r="F33" s="8">
        <f t="shared" si="1"/>
        <v>35.988</v>
      </c>
      <c r="G33" s="8">
        <f t="shared" si="2"/>
        <v>61.788</v>
      </c>
    </row>
    <row r="34" spans="1:7" ht="24.75" customHeight="1">
      <c r="A34" s="3">
        <v>201501007</v>
      </c>
      <c r="B34" s="7" t="s">
        <v>379</v>
      </c>
      <c r="C34" s="3">
        <v>46</v>
      </c>
      <c r="D34" s="8">
        <f t="shared" si="0"/>
        <v>27.599999999999998</v>
      </c>
      <c r="E34" s="3">
        <v>84.23</v>
      </c>
      <c r="F34" s="8">
        <f t="shared" si="1"/>
        <v>33.692</v>
      </c>
      <c r="G34" s="8">
        <f t="shared" si="2"/>
        <v>61.292</v>
      </c>
    </row>
    <row r="35" spans="1:7" ht="24" customHeight="1">
      <c r="A35" s="3" t="s">
        <v>40</v>
      </c>
      <c r="B35" s="3" t="s">
        <v>41</v>
      </c>
      <c r="C35" s="3">
        <v>43</v>
      </c>
      <c r="D35" s="8">
        <f t="shared" si="0"/>
        <v>25.8</v>
      </c>
      <c r="E35" s="3">
        <v>87.93</v>
      </c>
      <c r="F35" s="8">
        <f t="shared" si="1"/>
        <v>35.172000000000004</v>
      </c>
      <c r="G35" s="8">
        <f t="shared" si="2"/>
        <v>60.97200000000001</v>
      </c>
    </row>
    <row r="36" spans="1:7" ht="24.75" customHeight="1">
      <c r="A36" s="3" t="s">
        <v>36</v>
      </c>
      <c r="B36" s="3" t="s">
        <v>37</v>
      </c>
      <c r="C36" s="3">
        <v>43</v>
      </c>
      <c r="D36" s="8">
        <f t="shared" si="0"/>
        <v>25.8</v>
      </c>
      <c r="E36" s="3">
        <v>87.13</v>
      </c>
      <c r="F36" s="8">
        <f t="shared" si="1"/>
        <v>34.852</v>
      </c>
      <c r="G36" s="8">
        <f t="shared" si="2"/>
        <v>60.652</v>
      </c>
    </row>
    <row r="37" spans="1:7" ht="24.75" customHeight="1">
      <c r="A37" s="3" t="s">
        <v>38</v>
      </c>
      <c r="B37" s="3" t="s">
        <v>39</v>
      </c>
      <c r="C37" s="3">
        <v>43</v>
      </c>
      <c r="D37" s="8">
        <f t="shared" si="0"/>
        <v>25.8</v>
      </c>
      <c r="E37" s="3">
        <v>87.1</v>
      </c>
      <c r="F37" s="8">
        <f t="shared" si="1"/>
        <v>34.839999999999996</v>
      </c>
      <c r="G37" s="8">
        <f t="shared" si="2"/>
        <v>60.64</v>
      </c>
    </row>
    <row r="38" spans="1:7" ht="23.25" customHeight="1">
      <c r="A38" s="3" t="s">
        <v>48</v>
      </c>
      <c r="B38" s="3" t="s">
        <v>17</v>
      </c>
      <c r="C38" s="3">
        <v>40</v>
      </c>
      <c r="D38" s="8">
        <f t="shared" si="0"/>
        <v>24</v>
      </c>
      <c r="E38" s="3">
        <v>90</v>
      </c>
      <c r="F38" s="8">
        <f t="shared" si="1"/>
        <v>36</v>
      </c>
      <c r="G38" s="8">
        <f t="shared" si="2"/>
        <v>60</v>
      </c>
    </row>
    <row r="39" spans="1:7" ht="25.5" customHeight="1">
      <c r="A39" s="3" t="s">
        <v>49</v>
      </c>
      <c r="B39" s="3" t="s">
        <v>50</v>
      </c>
      <c r="C39" s="3">
        <v>40</v>
      </c>
      <c r="D39" s="8">
        <f t="shared" si="0"/>
        <v>24</v>
      </c>
      <c r="E39" s="3">
        <v>89.27</v>
      </c>
      <c r="F39" s="8">
        <f t="shared" si="1"/>
        <v>35.708</v>
      </c>
      <c r="G39" s="8">
        <f t="shared" si="2"/>
        <v>59.708</v>
      </c>
    </row>
    <row r="40" spans="1:7" ht="22.5" customHeight="1">
      <c r="A40" s="3" t="s">
        <v>51</v>
      </c>
      <c r="B40" s="3" t="s">
        <v>52</v>
      </c>
      <c r="C40" s="3">
        <v>40</v>
      </c>
      <c r="D40" s="8">
        <f t="shared" si="0"/>
        <v>24</v>
      </c>
      <c r="E40" s="3">
        <v>88.83</v>
      </c>
      <c r="F40" s="8">
        <f t="shared" si="1"/>
        <v>35.532000000000004</v>
      </c>
      <c r="G40" s="8">
        <f t="shared" si="2"/>
        <v>59.532000000000004</v>
      </c>
    </row>
    <row r="41" spans="1:7" ht="24.75" customHeight="1">
      <c r="A41" s="3" t="s">
        <v>44</v>
      </c>
      <c r="B41" s="3" t="s">
        <v>45</v>
      </c>
      <c r="C41" s="3">
        <v>42</v>
      </c>
      <c r="D41" s="8">
        <f t="shared" si="0"/>
        <v>25.2</v>
      </c>
      <c r="E41" s="3">
        <v>84.87</v>
      </c>
      <c r="F41" s="8">
        <f t="shared" si="1"/>
        <v>33.948</v>
      </c>
      <c r="G41" s="8">
        <f t="shared" si="2"/>
        <v>59.147999999999996</v>
      </c>
    </row>
    <row r="42" spans="1:7" ht="24.75" customHeight="1">
      <c r="A42" s="3" t="s">
        <v>46</v>
      </c>
      <c r="B42" s="3" t="s">
        <v>47</v>
      </c>
      <c r="C42" s="3">
        <v>41</v>
      </c>
      <c r="D42" s="8">
        <f t="shared" si="0"/>
        <v>24.599999999999998</v>
      </c>
      <c r="E42" s="3">
        <v>85.6</v>
      </c>
      <c r="F42" s="8">
        <f t="shared" si="1"/>
        <v>34.24</v>
      </c>
      <c r="G42" s="8">
        <f t="shared" si="2"/>
        <v>58.84</v>
      </c>
    </row>
    <row r="43" spans="1:7" ht="22.5" customHeight="1">
      <c r="A43" s="3" t="s">
        <v>53</v>
      </c>
      <c r="B43" s="3" t="s">
        <v>54</v>
      </c>
      <c r="C43" s="3">
        <v>39</v>
      </c>
      <c r="D43" s="8">
        <f t="shared" si="0"/>
        <v>23.4</v>
      </c>
      <c r="E43" s="3">
        <v>84.23</v>
      </c>
      <c r="F43" s="8">
        <f t="shared" si="1"/>
        <v>33.692</v>
      </c>
      <c r="G43" s="8">
        <f t="shared" si="2"/>
        <v>57.092</v>
      </c>
    </row>
    <row r="44" spans="1:7" ht="24.75" customHeight="1">
      <c r="A44" s="3" t="s">
        <v>58</v>
      </c>
      <c r="B44" s="3" t="s">
        <v>59</v>
      </c>
      <c r="C44" s="3">
        <v>34</v>
      </c>
      <c r="D44" s="8">
        <f t="shared" si="0"/>
        <v>20.4</v>
      </c>
      <c r="E44" s="3">
        <v>85.1</v>
      </c>
      <c r="F44" s="8">
        <f t="shared" si="1"/>
        <v>34.04</v>
      </c>
      <c r="G44" s="8">
        <f t="shared" si="2"/>
        <v>54.44</v>
      </c>
    </row>
    <row r="45" spans="1:7" ht="24.75" customHeight="1">
      <c r="A45" s="3" t="s">
        <v>57</v>
      </c>
      <c r="B45" s="3" t="s">
        <v>39</v>
      </c>
      <c r="C45" s="3">
        <v>34</v>
      </c>
      <c r="D45" s="8">
        <f t="shared" si="0"/>
        <v>20.4</v>
      </c>
      <c r="E45" s="3">
        <v>83.33</v>
      </c>
      <c r="F45" s="8">
        <f t="shared" si="1"/>
        <v>33.332</v>
      </c>
      <c r="G45" s="8">
        <f t="shared" si="2"/>
        <v>53.732</v>
      </c>
    </row>
    <row r="46" spans="1:7" ht="24.75" customHeight="1">
      <c r="A46" s="3" t="s">
        <v>55</v>
      </c>
      <c r="B46" s="3" t="s">
        <v>56</v>
      </c>
      <c r="C46" s="3">
        <v>37</v>
      </c>
      <c r="D46" s="8">
        <f t="shared" si="0"/>
        <v>22.2</v>
      </c>
      <c r="E46" s="3"/>
      <c r="F46" s="8">
        <f t="shared" si="1"/>
        <v>0</v>
      </c>
      <c r="G46" s="8">
        <f t="shared" si="2"/>
        <v>22.2</v>
      </c>
    </row>
  </sheetData>
  <sheetProtection/>
  <autoFilter ref="A2:G46"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9" sqref="A9:IV9"/>
    </sheetView>
  </sheetViews>
  <sheetFormatPr defaultColWidth="8.125" defaultRowHeight="24.75" customHeight="1"/>
  <cols>
    <col min="1" max="1" width="12.25390625" style="1" customWidth="1"/>
    <col min="2" max="2" width="9.625" style="1" customWidth="1"/>
    <col min="3" max="3" width="9.875" style="1" customWidth="1"/>
    <col min="4" max="4" width="13.875" style="9" customWidth="1"/>
    <col min="5" max="5" width="9.375" style="1" customWidth="1"/>
    <col min="6" max="6" width="14.125" style="9" customWidth="1"/>
    <col min="7" max="7" width="9.125" style="1" customWidth="1"/>
    <col min="8" max="16384" width="8.125" style="1" customWidth="1"/>
  </cols>
  <sheetData>
    <row r="1" spans="1:7" s="13" customFormat="1" ht="24.75" customHeight="1">
      <c r="A1" s="29" t="s">
        <v>385</v>
      </c>
      <c r="B1" s="29"/>
      <c r="C1" s="29"/>
      <c r="D1" s="29"/>
      <c r="E1" s="29"/>
      <c r="F1" s="29"/>
      <c r="G1" s="29"/>
    </row>
    <row r="2" spans="1:7" s="17" customFormat="1" ht="24.75" customHeight="1">
      <c r="A2" s="15" t="s">
        <v>0</v>
      </c>
      <c r="B2" s="15" t="s">
        <v>1</v>
      </c>
      <c r="C2" s="15" t="s">
        <v>365</v>
      </c>
      <c r="D2" s="16" t="s">
        <v>396</v>
      </c>
      <c r="E2" s="15" t="s">
        <v>381</v>
      </c>
      <c r="F2" s="16" t="s">
        <v>382</v>
      </c>
      <c r="G2" s="15" t="s">
        <v>383</v>
      </c>
    </row>
    <row r="3" spans="1:7" ht="24.75" customHeight="1">
      <c r="A3" s="3" t="s">
        <v>60</v>
      </c>
      <c r="B3" s="3" t="s">
        <v>61</v>
      </c>
      <c r="C3" s="3">
        <v>84</v>
      </c>
      <c r="D3" s="8">
        <f aca="true" t="shared" si="0" ref="D3:D15">C3*0.6</f>
        <v>50.4</v>
      </c>
      <c r="E3" s="3">
        <v>91.07</v>
      </c>
      <c r="F3" s="8">
        <f aca="true" t="shared" si="1" ref="F3:F15">E3*0.4</f>
        <v>36.428</v>
      </c>
      <c r="G3" s="8">
        <f aca="true" t="shared" si="2" ref="G3:G15">D3+F3</f>
        <v>86.828</v>
      </c>
    </row>
    <row r="4" spans="1:7" ht="24.75" customHeight="1">
      <c r="A4" s="3" t="s">
        <v>62</v>
      </c>
      <c r="B4" s="3" t="s">
        <v>63</v>
      </c>
      <c r="C4" s="3">
        <v>84</v>
      </c>
      <c r="D4" s="8">
        <f t="shared" si="0"/>
        <v>50.4</v>
      </c>
      <c r="E4" s="3">
        <v>88</v>
      </c>
      <c r="F4" s="8">
        <f t="shared" si="1"/>
        <v>35.2</v>
      </c>
      <c r="G4" s="8">
        <f t="shared" si="2"/>
        <v>85.6</v>
      </c>
    </row>
    <row r="5" spans="1:7" ht="24.75" customHeight="1">
      <c r="A5" s="3" t="s">
        <v>66</v>
      </c>
      <c r="B5" s="3" t="s">
        <v>67</v>
      </c>
      <c r="C5" s="3">
        <v>76</v>
      </c>
      <c r="D5" s="8">
        <f t="shared" si="0"/>
        <v>45.6</v>
      </c>
      <c r="E5" s="3">
        <v>95.67</v>
      </c>
      <c r="F5" s="8">
        <f t="shared" si="1"/>
        <v>38.268</v>
      </c>
      <c r="G5" s="8">
        <f t="shared" si="2"/>
        <v>83.868</v>
      </c>
    </row>
    <row r="6" spans="1:7" ht="24.75" customHeight="1">
      <c r="A6" s="3" t="s">
        <v>64</v>
      </c>
      <c r="B6" s="3" t="s">
        <v>65</v>
      </c>
      <c r="C6" s="3">
        <v>76</v>
      </c>
      <c r="D6" s="8">
        <f t="shared" si="0"/>
        <v>45.6</v>
      </c>
      <c r="E6" s="3">
        <v>93.33</v>
      </c>
      <c r="F6" s="8">
        <f t="shared" si="1"/>
        <v>37.332</v>
      </c>
      <c r="G6" s="8">
        <f t="shared" si="2"/>
        <v>82.932</v>
      </c>
    </row>
    <row r="7" spans="1:7" ht="24.75" customHeight="1">
      <c r="A7" s="3" t="s">
        <v>68</v>
      </c>
      <c r="B7" s="3" t="s">
        <v>69</v>
      </c>
      <c r="C7" s="3">
        <v>68</v>
      </c>
      <c r="D7" s="8">
        <f t="shared" si="0"/>
        <v>40.8</v>
      </c>
      <c r="E7" s="3">
        <v>92</v>
      </c>
      <c r="F7" s="8">
        <f t="shared" si="1"/>
        <v>36.800000000000004</v>
      </c>
      <c r="G7" s="8">
        <f t="shared" si="2"/>
        <v>77.6</v>
      </c>
    </row>
    <row r="8" spans="1:7" ht="24.75" customHeight="1">
      <c r="A8" s="3" t="s">
        <v>70</v>
      </c>
      <c r="B8" s="3" t="s">
        <v>71</v>
      </c>
      <c r="C8" s="3">
        <v>60</v>
      </c>
      <c r="D8" s="8">
        <f t="shared" si="0"/>
        <v>36</v>
      </c>
      <c r="E8" s="3">
        <v>83.33</v>
      </c>
      <c r="F8" s="8">
        <f t="shared" si="1"/>
        <v>33.332</v>
      </c>
      <c r="G8" s="8">
        <f t="shared" si="2"/>
        <v>69.332</v>
      </c>
    </row>
    <row r="9" spans="1:7" ht="24.75" customHeight="1">
      <c r="A9" s="3" t="s">
        <v>74</v>
      </c>
      <c r="B9" s="3" t="s">
        <v>75</v>
      </c>
      <c r="C9" s="3">
        <v>56</v>
      </c>
      <c r="D9" s="8">
        <f t="shared" si="0"/>
        <v>33.6</v>
      </c>
      <c r="E9" s="3">
        <v>87.83</v>
      </c>
      <c r="F9" s="8">
        <f t="shared" si="1"/>
        <v>35.132</v>
      </c>
      <c r="G9" s="8">
        <f t="shared" si="2"/>
        <v>68.732</v>
      </c>
    </row>
    <row r="10" spans="1:7" ht="24.75" customHeight="1">
      <c r="A10" s="3" t="s">
        <v>76</v>
      </c>
      <c r="B10" s="3" t="s">
        <v>77</v>
      </c>
      <c r="C10" s="3">
        <v>56</v>
      </c>
      <c r="D10" s="8">
        <f t="shared" si="0"/>
        <v>33.6</v>
      </c>
      <c r="E10" s="3">
        <v>86.67</v>
      </c>
      <c r="F10" s="8">
        <f t="shared" si="1"/>
        <v>34.668</v>
      </c>
      <c r="G10" s="8">
        <f t="shared" si="2"/>
        <v>68.268</v>
      </c>
    </row>
    <row r="11" spans="1:7" ht="24.75" customHeight="1">
      <c r="A11" s="3" t="s">
        <v>72</v>
      </c>
      <c r="B11" s="3" t="s">
        <v>73</v>
      </c>
      <c r="C11" s="3">
        <v>56</v>
      </c>
      <c r="D11" s="8">
        <f t="shared" si="0"/>
        <v>33.6</v>
      </c>
      <c r="E11" s="3">
        <v>81.67</v>
      </c>
      <c r="F11" s="8">
        <f t="shared" si="1"/>
        <v>32.668</v>
      </c>
      <c r="G11" s="8">
        <f t="shared" si="2"/>
        <v>66.268</v>
      </c>
    </row>
    <row r="12" spans="1:7" ht="24.75" customHeight="1">
      <c r="A12" s="3" t="s">
        <v>80</v>
      </c>
      <c r="B12" s="3" t="s">
        <v>81</v>
      </c>
      <c r="C12" s="3">
        <v>48</v>
      </c>
      <c r="D12" s="8">
        <f t="shared" si="0"/>
        <v>28.799999999999997</v>
      </c>
      <c r="E12" s="3">
        <v>92.33</v>
      </c>
      <c r="F12" s="8">
        <f t="shared" si="1"/>
        <v>36.932</v>
      </c>
      <c r="G12" s="8">
        <f t="shared" si="2"/>
        <v>65.732</v>
      </c>
    </row>
    <row r="13" spans="1:7" ht="24.75" customHeight="1">
      <c r="A13" s="3" t="s">
        <v>78</v>
      </c>
      <c r="B13" s="3" t="s">
        <v>79</v>
      </c>
      <c r="C13" s="3">
        <v>52</v>
      </c>
      <c r="D13" s="8">
        <f t="shared" si="0"/>
        <v>31.2</v>
      </c>
      <c r="E13" s="3">
        <v>83.93</v>
      </c>
      <c r="F13" s="8">
        <f t="shared" si="1"/>
        <v>33.572</v>
      </c>
      <c r="G13" s="8">
        <f t="shared" si="2"/>
        <v>64.772</v>
      </c>
    </row>
    <row r="14" spans="1:7" ht="24.75" customHeight="1">
      <c r="A14" s="3" t="s">
        <v>82</v>
      </c>
      <c r="B14" s="3" t="s">
        <v>83</v>
      </c>
      <c r="C14" s="3">
        <v>48</v>
      </c>
      <c r="D14" s="8">
        <f t="shared" si="0"/>
        <v>28.799999999999997</v>
      </c>
      <c r="E14" s="3">
        <v>84.67</v>
      </c>
      <c r="F14" s="8">
        <f t="shared" si="1"/>
        <v>33.868</v>
      </c>
      <c r="G14" s="8">
        <f t="shared" si="2"/>
        <v>62.668</v>
      </c>
    </row>
    <row r="15" spans="1:7" ht="24.75" customHeight="1">
      <c r="A15" s="1">
        <v>201502001</v>
      </c>
      <c r="B15" s="2" t="s">
        <v>397</v>
      </c>
      <c r="C15" s="1">
        <v>44</v>
      </c>
      <c r="D15" s="9">
        <f t="shared" si="0"/>
        <v>26.4</v>
      </c>
      <c r="E15" s="1">
        <v>90</v>
      </c>
      <c r="F15" s="9">
        <f t="shared" si="1"/>
        <v>36</v>
      </c>
      <c r="G15" s="1">
        <f t="shared" si="2"/>
        <v>62.4</v>
      </c>
    </row>
  </sheetData>
  <sheetProtection/>
  <mergeCells count="1">
    <mergeCell ref="A1:G1"/>
  </mergeCells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4">
      <selection activeCell="A9" sqref="A9:IV9"/>
    </sheetView>
  </sheetViews>
  <sheetFormatPr defaultColWidth="9.00390625" defaultRowHeight="16.5" customHeight="1"/>
  <cols>
    <col min="1" max="1" width="12.625" style="4" customWidth="1"/>
    <col min="2" max="2" width="9.375" style="4" customWidth="1"/>
    <col min="3" max="3" width="10.375" style="4" customWidth="1"/>
    <col min="4" max="4" width="14.00390625" style="10" customWidth="1"/>
    <col min="5" max="5" width="8.875" style="4" customWidth="1"/>
    <col min="6" max="6" width="14.125" style="10" customWidth="1"/>
    <col min="7" max="7" width="9.375" style="4" customWidth="1"/>
  </cols>
  <sheetData>
    <row r="1" spans="1:7" s="18" customFormat="1" ht="36" customHeight="1">
      <c r="A1" s="29" t="s">
        <v>386</v>
      </c>
      <c r="B1" s="29"/>
      <c r="C1" s="29"/>
      <c r="D1" s="29"/>
      <c r="E1" s="29"/>
      <c r="F1" s="29"/>
      <c r="G1" s="29"/>
    </row>
    <row r="2" spans="1:7" s="14" customFormat="1" ht="24.75" customHeight="1">
      <c r="A2" s="15" t="s">
        <v>0</v>
      </c>
      <c r="B2" s="15" t="s">
        <v>1</v>
      </c>
      <c r="C2" s="15" t="s">
        <v>365</v>
      </c>
      <c r="D2" s="16" t="s">
        <v>396</v>
      </c>
      <c r="E2" s="15" t="s">
        <v>381</v>
      </c>
      <c r="F2" s="16" t="s">
        <v>382</v>
      </c>
      <c r="G2" s="15" t="s">
        <v>383</v>
      </c>
    </row>
    <row r="3" spans="1:7" ht="24.75" customHeight="1">
      <c r="A3" s="3" t="s">
        <v>84</v>
      </c>
      <c r="B3" s="3" t="s">
        <v>85</v>
      </c>
      <c r="C3" s="3">
        <v>96.5</v>
      </c>
      <c r="D3" s="8">
        <f aca="true" t="shared" si="0" ref="D3:D16">C3*0.6</f>
        <v>57.9</v>
      </c>
      <c r="E3" s="3">
        <v>92.75</v>
      </c>
      <c r="F3" s="8">
        <f aca="true" t="shared" si="1" ref="F3:F16">E3*0.4</f>
        <v>37.1</v>
      </c>
      <c r="G3" s="8">
        <f aca="true" t="shared" si="2" ref="G3:G16">D3+F3</f>
        <v>95</v>
      </c>
    </row>
    <row r="4" spans="1:7" ht="24.75" customHeight="1">
      <c r="A4" s="3" t="s">
        <v>94</v>
      </c>
      <c r="B4" s="3" t="s">
        <v>95</v>
      </c>
      <c r="C4" s="3">
        <v>92.5</v>
      </c>
      <c r="D4" s="8">
        <f t="shared" si="0"/>
        <v>55.5</v>
      </c>
      <c r="E4" s="3">
        <v>91.5</v>
      </c>
      <c r="F4" s="8">
        <f t="shared" si="1"/>
        <v>36.6</v>
      </c>
      <c r="G4" s="8">
        <f t="shared" si="2"/>
        <v>92.1</v>
      </c>
    </row>
    <row r="5" spans="1:7" ht="24.75" customHeight="1">
      <c r="A5" s="3" t="s">
        <v>86</v>
      </c>
      <c r="B5" s="3" t="s">
        <v>87</v>
      </c>
      <c r="C5" s="3">
        <v>95.5</v>
      </c>
      <c r="D5" s="8">
        <f t="shared" si="0"/>
        <v>57.3</v>
      </c>
      <c r="E5" s="3">
        <v>83.5</v>
      </c>
      <c r="F5" s="8">
        <f t="shared" si="1"/>
        <v>33.4</v>
      </c>
      <c r="G5" s="8">
        <f t="shared" si="2"/>
        <v>90.69999999999999</v>
      </c>
    </row>
    <row r="6" spans="1:7" ht="24.75" customHeight="1">
      <c r="A6" s="3" t="s">
        <v>102</v>
      </c>
      <c r="B6" s="3" t="s">
        <v>103</v>
      </c>
      <c r="C6" s="3">
        <v>87.5</v>
      </c>
      <c r="D6" s="8">
        <f t="shared" si="0"/>
        <v>52.5</v>
      </c>
      <c r="E6" s="3">
        <v>94.25</v>
      </c>
      <c r="F6" s="8">
        <f t="shared" si="1"/>
        <v>37.7</v>
      </c>
      <c r="G6" s="8">
        <f t="shared" si="2"/>
        <v>90.2</v>
      </c>
    </row>
    <row r="7" spans="1:7" ht="24.75" customHeight="1">
      <c r="A7" s="3" t="s">
        <v>88</v>
      </c>
      <c r="B7" s="3" t="s">
        <v>89</v>
      </c>
      <c r="C7" s="3">
        <v>93.5</v>
      </c>
      <c r="D7" s="8">
        <f t="shared" si="0"/>
        <v>56.1</v>
      </c>
      <c r="E7" s="3">
        <v>84.5</v>
      </c>
      <c r="F7" s="8">
        <f t="shared" si="1"/>
        <v>33.800000000000004</v>
      </c>
      <c r="G7" s="8">
        <f t="shared" si="2"/>
        <v>89.9</v>
      </c>
    </row>
    <row r="8" spans="1:7" ht="24.75" customHeight="1">
      <c r="A8" s="3" t="s">
        <v>92</v>
      </c>
      <c r="B8" s="3" t="s">
        <v>93</v>
      </c>
      <c r="C8" s="3">
        <v>93</v>
      </c>
      <c r="D8" s="8">
        <f t="shared" si="0"/>
        <v>55.8</v>
      </c>
      <c r="E8" s="3">
        <v>85</v>
      </c>
      <c r="F8" s="8">
        <f t="shared" si="1"/>
        <v>34</v>
      </c>
      <c r="G8" s="8">
        <f t="shared" si="2"/>
        <v>89.8</v>
      </c>
    </row>
    <row r="9" spans="1:7" ht="24.75" customHeight="1">
      <c r="A9" s="3" t="s">
        <v>90</v>
      </c>
      <c r="B9" s="3" t="s">
        <v>91</v>
      </c>
      <c r="C9" s="3">
        <v>93.5</v>
      </c>
      <c r="D9" s="8">
        <f t="shared" si="0"/>
        <v>56.1</v>
      </c>
      <c r="E9" s="3">
        <v>84</v>
      </c>
      <c r="F9" s="8">
        <f t="shared" si="1"/>
        <v>33.6</v>
      </c>
      <c r="G9" s="8">
        <f t="shared" si="2"/>
        <v>89.7</v>
      </c>
    </row>
    <row r="10" spans="1:7" ht="24.75" customHeight="1">
      <c r="A10" s="3" t="s">
        <v>96</v>
      </c>
      <c r="B10" s="3" t="s">
        <v>97</v>
      </c>
      <c r="C10" s="3">
        <v>90.5</v>
      </c>
      <c r="D10" s="8">
        <f t="shared" si="0"/>
        <v>54.3</v>
      </c>
      <c r="E10" s="3">
        <v>86.25</v>
      </c>
      <c r="F10" s="8">
        <f t="shared" si="1"/>
        <v>34.5</v>
      </c>
      <c r="G10" s="8">
        <f t="shared" si="2"/>
        <v>88.8</v>
      </c>
    </row>
    <row r="11" spans="1:7" ht="24.75" customHeight="1">
      <c r="A11" s="3" t="s">
        <v>100</v>
      </c>
      <c r="B11" s="3" t="s">
        <v>101</v>
      </c>
      <c r="C11" s="3">
        <v>89</v>
      </c>
      <c r="D11" s="8">
        <f t="shared" si="0"/>
        <v>53.4</v>
      </c>
      <c r="E11" s="3">
        <v>88</v>
      </c>
      <c r="F11" s="8">
        <f t="shared" si="1"/>
        <v>35.2</v>
      </c>
      <c r="G11" s="8">
        <f t="shared" si="2"/>
        <v>88.6</v>
      </c>
    </row>
    <row r="12" spans="1:7" ht="24.75" customHeight="1">
      <c r="A12" s="3" t="s">
        <v>98</v>
      </c>
      <c r="B12" s="3" t="s">
        <v>99</v>
      </c>
      <c r="C12" s="3">
        <v>89.5</v>
      </c>
      <c r="D12" s="8">
        <f t="shared" si="0"/>
        <v>53.699999999999996</v>
      </c>
      <c r="E12" s="3">
        <v>85.25</v>
      </c>
      <c r="F12" s="8">
        <f t="shared" si="1"/>
        <v>34.1</v>
      </c>
      <c r="G12" s="8">
        <f t="shared" si="2"/>
        <v>87.8</v>
      </c>
    </row>
    <row r="13" spans="1:7" ht="24.75" customHeight="1">
      <c r="A13" s="3" t="s">
        <v>110</v>
      </c>
      <c r="B13" s="3" t="s">
        <v>111</v>
      </c>
      <c r="C13" s="3">
        <v>85</v>
      </c>
      <c r="D13" s="8">
        <f t="shared" si="0"/>
        <v>51</v>
      </c>
      <c r="E13" s="3">
        <v>91</v>
      </c>
      <c r="F13" s="8">
        <f t="shared" si="1"/>
        <v>36.4</v>
      </c>
      <c r="G13" s="8">
        <f t="shared" si="2"/>
        <v>87.4</v>
      </c>
    </row>
    <row r="14" spans="1:7" ht="24.75" customHeight="1">
      <c r="A14" s="3" t="s">
        <v>104</v>
      </c>
      <c r="B14" s="3" t="s">
        <v>105</v>
      </c>
      <c r="C14" s="3">
        <v>87</v>
      </c>
      <c r="D14" s="8">
        <f t="shared" si="0"/>
        <v>52.199999999999996</v>
      </c>
      <c r="E14" s="3">
        <v>80</v>
      </c>
      <c r="F14" s="8">
        <f t="shared" si="1"/>
        <v>32</v>
      </c>
      <c r="G14" s="8">
        <f t="shared" si="2"/>
        <v>84.19999999999999</v>
      </c>
    </row>
    <row r="15" spans="1:7" ht="24.75" customHeight="1">
      <c r="A15" s="3" t="s">
        <v>108</v>
      </c>
      <c r="B15" s="3" t="s">
        <v>109</v>
      </c>
      <c r="C15" s="3">
        <v>85</v>
      </c>
      <c r="D15" s="8">
        <f t="shared" si="0"/>
        <v>51</v>
      </c>
      <c r="E15" s="3">
        <v>80</v>
      </c>
      <c r="F15" s="8">
        <f t="shared" si="1"/>
        <v>32</v>
      </c>
      <c r="G15" s="8">
        <f t="shared" si="2"/>
        <v>83</v>
      </c>
    </row>
    <row r="16" spans="1:7" ht="24.75" customHeight="1">
      <c r="A16" s="3" t="s">
        <v>106</v>
      </c>
      <c r="B16" s="3" t="s">
        <v>107</v>
      </c>
      <c r="C16" s="3">
        <v>85.5</v>
      </c>
      <c r="D16" s="8">
        <f t="shared" si="0"/>
        <v>51.3</v>
      </c>
      <c r="E16" s="3">
        <v>78</v>
      </c>
      <c r="F16" s="8">
        <f t="shared" si="1"/>
        <v>31.200000000000003</v>
      </c>
      <c r="G16" s="8">
        <f t="shared" si="2"/>
        <v>82.5</v>
      </c>
    </row>
  </sheetData>
  <sheetProtection/>
  <mergeCells count="1">
    <mergeCell ref="A1:G1"/>
  </mergeCells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A3" sqref="A3:IV3"/>
    </sheetView>
  </sheetViews>
  <sheetFormatPr defaultColWidth="9.00390625" defaultRowHeight="31.5" customHeight="1"/>
  <cols>
    <col min="1" max="1" width="12.625" style="4" customWidth="1"/>
    <col min="2" max="2" width="9.00390625" style="4" customWidth="1"/>
    <col min="3" max="3" width="10.375" style="4" customWidth="1"/>
    <col min="4" max="4" width="14.00390625" style="10" customWidth="1"/>
    <col min="5" max="5" width="10.125" style="4" customWidth="1"/>
    <col min="6" max="6" width="14.00390625" style="10" customWidth="1"/>
    <col min="7" max="7" width="8.75390625" style="4" customWidth="1"/>
  </cols>
  <sheetData>
    <row r="1" spans="1:7" s="18" customFormat="1" ht="31.5" customHeight="1">
      <c r="A1" s="29" t="s">
        <v>387</v>
      </c>
      <c r="B1" s="29"/>
      <c r="C1" s="29"/>
      <c r="D1" s="29"/>
      <c r="E1" s="29"/>
      <c r="F1" s="29"/>
      <c r="G1" s="29"/>
    </row>
    <row r="2" spans="1:8" s="14" customFormat="1" ht="24.75" customHeight="1">
      <c r="A2" s="15" t="s">
        <v>0</v>
      </c>
      <c r="B2" s="15" t="s">
        <v>1</v>
      </c>
      <c r="C2" s="15" t="s">
        <v>365</v>
      </c>
      <c r="D2" s="16" t="s">
        <v>396</v>
      </c>
      <c r="E2" s="15" t="s">
        <v>381</v>
      </c>
      <c r="F2" s="16" t="s">
        <v>382</v>
      </c>
      <c r="G2" s="15" t="s">
        <v>383</v>
      </c>
      <c r="H2" s="17"/>
    </row>
    <row r="3" spans="1:8" ht="24.75" customHeight="1">
      <c r="A3" s="3" t="s">
        <v>112</v>
      </c>
      <c r="B3" s="3" t="s">
        <v>113</v>
      </c>
      <c r="C3" s="3">
        <v>58</v>
      </c>
      <c r="D3" s="8">
        <f>C3*0.6</f>
        <v>34.8</v>
      </c>
      <c r="E3" s="3">
        <v>89.67</v>
      </c>
      <c r="F3" s="8">
        <f>E3*0.4</f>
        <v>35.868</v>
      </c>
      <c r="G3" s="8">
        <f>D3+F3</f>
        <v>70.668</v>
      </c>
      <c r="H3" s="2"/>
    </row>
    <row r="4" spans="1:8" ht="24.75" customHeight="1">
      <c r="A4" s="3" t="s">
        <v>114</v>
      </c>
      <c r="B4" s="3" t="s">
        <v>115</v>
      </c>
      <c r="C4" s="3">
        <v>46</v>
      </c>
      <c r="D4" s="8">
        <f>C4*0.6</f>
        <v>27.599999999999998</v>
      </c>
      <c r="E4" s="3">
        <v>82</v>
      </c>
      <c r="F4" s="8">
        <f>E4*0.4</f>
        <v>32.800000000000004</v>
      </c>
      <c r="G4" s="8">
        <f>D4+F4</f>
        <v>60.400000000000006</v>
      </c>
      <c r="H4" s="2"/>
    </row>
    <row r="5" spans="1:8" ht="31.5" customHeight="1">
      <c r="A5" s="1"/>
      <c r="B5" s="1"/>
      <c r="C5" s="1"/>
      <c r="D5" s="9"/>
      <c r="E5" s="1"/>
      <c r="F5" s="9"/>
      <c r="G5" s="1"/>
      <c r="H5" s="2"/>
    </row>
  </sheetData>
  <sheetProtection/>
  <mergeCells count="1">
    <mergeCell ref="A1:G1"/>
  </mergeCells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E13" sqref="E13"/>
    </sheetView>
  </sheetViews>
  <sheetFormatPr defaultColWidth="9.00390625" defaultRowHeight="23.25" customHeight="1"/>
  <cols>
    <col min="1" max="1" width="12.625" style="2" customWidth="1"/>
    <col min="2" max="2" width="9.375" style="2" customWidth="1"/>
    <col min="3" max="3" width="10.125" style="2" customWidth="1"/>
    <col min="4" max="4" width="14.50390625" style="11" customWidth="1"/>
    <col min="5" max="5" width="9.875" style="2" customWidth="1"/>
    <col min="6" max="6" width="15.00390625" style="11" customWidth="1"/>
    <col min="7" max="7" width="10.00390625" style="2" customWidth="1"/>
  </cols>
  <sheetData>
    <row r="1" spans="1:7" s="18" customFormat="1" ht="23.25" customHeight="1">
      <c r="A1" s="29" t="s">
        <v>388</v>
      </c>
      <c r="B1" s="29"/>
      <c r="C1" s="29"/>
      <c r="D1" s="29"/>
      <c r="E1" s="29"/>
      <c r="F1" s="29"/>
      <c r="G1" s="29"/>
    </row>
    <row r="2" spans="1:8" s="14" customFormat="1" ht="24.75" customHeight="1">
      <c r="A2" s="20" t="s">
        <v>0</v>
      </c>
      <c r="B2" s="20" t="s">
        <v>1</v>
      </c>
      <c r="C2" s="15" t="s">
        <v>365</v>
      </c>
      <c r="D2" s="16" t="s">
        <v>396</v>
      </c>
      <c r="E2" s="15" t="s">
        <v>381</v>
      </c>
      <c r="F2" s="16" t="s">
        <v>382</v>
      </c>
      <c r="G2" s="15" t="s">
        <v>383</v>
      </c>
      <c r="H2" s="19"/>
    </row>
    <row r="3" spans="1:8" s="4" customFormat="1" ht="24.75" customHeight="1">
      <c r="A3" s="3" t="s">
        <v>116</v>
      </c>
      <c r="B3" s="3" t="s">
        <v>117</v>
      </c>
      <c r="C3" s="3">
        <v>80</v>
      </c>
      <c r="D3" s="8">
        <f aca="true" t="shared" si="0" ref="D3:D10">C3*0.6</f>
        <v>48</v>
      </c>
      <c r="E3" s="3">
        <v>85.07</v>
      </c>
      <c r="F3" s="8">
        <f aca="true" t="shared" si="1" ref="F3:F10">E3*0.4</f>
        <v>34.028</v>
      </c>
      <c r="G3" s="8">
        <f aca="true" t="shared" si="2" ref="G3:G10">D3+F3</f>
        <v>82.02799999999999</v>
      </c>
      <c r="H3" s="6"/>
    </row>
    <row r="4" spans="1:8" s="4" customFormat="1" ht="24.75" customHeight="1">
      <c r="A4" s="3" t="s">
        <v>120</v>
      </c>
      <c r="B4" s="3" t="s">
        <v>121</v>
      </c>
      <c r="C4" s="3">
        <v>74</v>
      </c>
      <c r="D4" s="8">
        <f t="shared" si="0"/>
        <v>44.4</v>
      </c>
      <c r="E4" s="3">
        <v>86.73</v>
      </c>
      <c r="F4" s="8">
        <f t="shared" si="1"/>
        <v>34.692</v>
      </c>
      <c r="G4" s="8">
        <f t="shared" si="2"/>
        <v>79.092</v>
      </c>
      <c r="H4" s="6"/>
    </row>
    <row r="5" spans="1:8" s="4" customFormat="1" ht="24.75" customHeight="1">
      <c r="A5" s="3" t="s">
        <v>124</v>
      </c>
      <c r="B5" s="3" t="s">
        <v>125</v>
      </c>
      <c r="C5" s="3">
        <v>70</v>
      </c>
      <c r="D5" s="8">
        <f t="shared" si="0"/>
        <v>42</v>
      </c>
      <c r="E5" s="3">
        <v>91.33</v>
      </c>
      <c r="F5" s="8">
        <f t="shared" si="1"/>
        <v>36.532000000000004</v>
      </c>
      <c r="G5" s="8">
        <f t="shared" si="2"/>
        <v>78.53200000000001</v>
      </c>
      <c r="H5" s="6"/>
    </row>
    <row r="6" spans="1:8" s="4" customFormat="1" ht="24.75" customHeight="1">
      <c r="A6" s="3" t="s">
        <v>126</v>
      </c>
      <c r="B6" s="3" t="s">
        <v>127</v>
      </c>
      <c r="C6" s="3">
        <v>68</v>
      </c>
      <c r="D6" s="8">
        <f t="shared" si="0"/>
        <v>40.8</v>
      </c>
      <c r="E6" s="3">
        <v>91.83</v>
      </c>
      <c r="F6" s="8">
        <f t="shared" si="1"/>
        <v>36.732</v>
      </c>
      <c r="G6" s="8">
        <f t="shared" si="2"/>
        <v>77.532</v>
      </c>
      <c r="H6" s="6"/>
    </row>
    <row r="7" spans="1:8" s="4" customFormat="1" ht="24.75" customHeight="1">
      <c r="A7" s="3" t="s">
        <v>118</v>
      </c>
      <c r="B7" s="3" t="s">
        <v>119</v>
      </c>
      <c r="C7" s="3">
        <v>74</v>
      </c>
      <c r="D7" s="8">
        <f t="shared" si="0"/>
        <v>44.4</v>
      </c>
      <c r="E7" s="3">
        <v>82.67</v>
      </c>
      <c r="F7" s="8">
        <f t="shared" si="1"/>
        <v>33.068000000000005</v>
      </c>
      <c r="G7" s="8">
        <f t="shared" si="2"/>
        <v>77.468</v>
      </c>
      <c r="H7" s="6"/>
    </row>
    <row r="8" spans="1:8" s="4" customFormat="1" ht="24.75" customHeight="1">
      <c r="A8" s="3" t="s">
        <v>122</v>
      </c>
      <c r="B8" s="3" t="s">
        <v>123</v>
      </c>
      <c r="C8" s="3">
        <v>74</v>
      </c>
      <c r="D8" s="8">
        <f t="shared" si="0"/>
        <v>44.4</v>
      </c>
      <c r="E8" s="3">
        <v>82.33</v>
      </c>
      <c r="F8" s="8">
        <f t="shared" si="1"/>
        <v>32.932</v>
      </c>
      <c r="G8" s="8">
        <f t="shared" si="2"/>
        <v>77.332</v>
      </c>
      <c r="H8" s="6"/>
    </row>
    <row r="9" spans="1:8" s="4" customFormat="1" ht="24.75" customHeight="1">
      <c r="A9" s="3" t="s">
        <v>130</v>
      </c>
      <c r="B9" s="3" t="s">
        <v>131</v>
      </c>
      <c r="C9" s="3">
        <v>66</v>
      </c>
      <c r="D9" s="8">
        <f t="shared" si="0"/>
        <v>39.6</v>
      </c>
      <c r="E9" s="3">
        <v>93.5</v>
      </c>
      <c r="F9" s="8">
        <f t="shared" si="1"/>
        <v>37.4</v>
      </c>
      <c r="G9" s="8">
        <f t="shared" si="2"/>
        <v>77</v>
      </c>
      <c r="H9" s="6"/>
    </row>
    <row r="10" spans="1:8" s="4" customFormat="1" ht="24.75" customHeight="1">
      <c r="A10" s="3" t="s">
        <v>128</v>
      </c>
      <c r="B10" s="3" t="s">
        <v>129</v>
      </c>
      <c r="C10" s="3">
        <v>66</v>
      </c>
      <c r="D10" s="8">
        <f t="shared" si="0"/>
        <v>39.6</v>
      </c>
      <c r="E10" s="3">
        <v>83.33</v>
      </c>
      <c r="F10" s="8">
        <f t="shared" si="1"/>
        <v>33.332</v>
      </c>
      <c r="G10" s="8">
        <f t="shared" si="2"/>
        <v>72.932</v>
      </c>
      <c r="H10" s="6"/>
    </row>
  </sheetData>
  <sheetProtection/>
  <mergeCells count="1">
    <mergeCell ref="A1:G1"/>
  </mergeCells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G2" sqref="G2"/>
    </sheetView>
  </sheetViews>
  <sheetFormatPr defaultColWidth="9.75390625" defaultRowHeight="14.25"/>
  <cols>
    <col min="1" max="1" width="12.625" style="1" customWidth="1"/>
    <col min="2" max="2" width="9.00390625" style="1" customWidth="1"/>
    <col min="3" max="3" width="10.625" style="1" customWidth="1"/>
    <col min="4" max="4" width="14.75390625" style="9" customWidth="1"/>
    <col min="5" max="5" width="12.625" style="1" customWidth="1"/>
    <col min="6" max="6" width="13.875" style="9" customWidth="1"/>
    <col min="7" max="7" width="9.75390625" style="1" customWidth="1"/>
  </cols>
  <sheetData>
    <row r="1" spans="1:7" s="18" customFormat="1" ht="35.25" customHeight="1">
      <c r="A1" s="29" t="s">
        <v>390</v>
      </c>
      <c r="B1" s="29"/>
      <c r="C1" s="29"/>
      <c r="D1" s="29"/>
      <c r="E1" s="29"/>
      <c r="F1" s="29"/>
      <c r="G1" s="29"/>
    </row>
    <row r="2" spans="1:8" s="14" customFormat="1" ht="24.75" customHeight="1">
      <c r="A2" s="15" t="s">
        <v>0</v>
      </c>
      <c r="B2" s="15" t="s">
        <v>1</v>
      </c>
      <c r="C2" s="15" t="s">
        <v>365</v>
      </c>
      <c r="D2" s="16" t="s">
        <v>396</v>
      </c>
      <c r="E2" s="15" t="s">
        <v>381</v>
      </c>
      <c r="F2" s="16" t="s">
        <v>382</v>
      </c>
      <c r="G2" s="15" t="s">
        <v>383</v>
      </c>
      <c r="H2" s="19"/>
    </row>
    <row r="3" spans="1:8" ht="24.75" customHeight="1">
      <c r="A3" s="3" t="s">
        <v>132</v>
      </c>
      <c r="B3" s="3" t="s">
        <v>133</v>
      </c>
      <c r="C3" s="3">
        <v>68</v>
      </c>
      <c r="D3" s="8">
        <f>C3*0.6</f>
        <v>40.8</v>
      </c>
      <c r="E3" s="3">
        <v>87.67</v>
      </c>
      <c r="F3" s="8">
        <f>E3*0.4</f>
        <v>35.068000000000005</v>
      </c>
      <c r="G3" s="8">
        <f>D3+F3</f>
        <v>75.868</v>
      </c>
      <c r="H3" s="5"/>
    </row>
  </sheetData>
  <sheetProtection/>
  <mergeCells count="1">
    <mergeCell ref="A1:G1"/>
  </mergeCells>
  <printOptions/>
  <pageMargins left="0.6986111111111111" right="0.6986111111111111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6" sqref="A6:IV6"/>
    </sheetView>
  </sheetViews>
  <sheetFormatPr defaultColWidth="11.375" defaultRowHeight="30" customHeight="1"/>
  <cols>
    <col min="1" max="1" width="11.875" style="2" customWidth="1"/>
    <col min="2" max="2" width="9.625" style="2" customWidth="1"/>
    <col min="3" max="3" width="10.25390625" style="2" customWidth="1"/>
    <col min="4" max="4" width="14.25390625" style="11" customWidth="1"/>
    <col min="5" max="5" width="10.00390625" style="2" customWidth="1"/>
    <col min="6" max="6" width="14.75390625" style="11" customWidth="1"/>
    <col min="7" max="7" width="10.75390625" style="2" customWidth="1"/>
    <col min="8" max="16384" width="11.375" style="2" customWidth="1"/>
  </cols>
  <sheetData>
    <row r="1" spans="1:7" s="13" customFormat="1" ht="30" customHeight="1">
      <c r="A1" s="29" t="s">
        <v>389</v>
      </c>
      <c r="B1" s="29"/>
      <c r="C1" s="29"/>
      <c r="D1" s="29"/>
      <c r="E1" s="29"/>
      <c r="F1" s="29"/>
      <c r="G1" s="29"/>
    </row>
    <row r="2" spans="1:7" s="17" customFormat="1" ht="24.75" customHeight="1">
      <c r="A2" s="15" t="s">
        <v>0</v>
      </c>
      <c r="B2" s="15" t="s">
        <v>1</v>
      </c>
      <c r="C2" s="15" t="s">
        <v>365</v>
      </c>
      <c r="D2" s="16" t="s">
        <v>396</v>
      </c>
      <c r="E2" s="15" t="s">
        <v>381</v>
      </c>
      <c r="F2" s="16" t="s">
        <v>382</v>
      </c>
      <c r="G2" s="15" t="s">
        <v>383</v>
      </c>
    </row>
    <row r="3" spans="1:7" s="1" customFormat="1" ht="24.75" customHeight="1">
      <c r="A3" s="3" t="s">
        <v>134</v>
      </c>
      <c r="B3" s="3" t="s">
        <v>135</v>
      </c>
      <c r="C3" s="3">
        <v>84</v>
      </c>
      <c r="D3" s="8">
        <f aca="true" t="shared" si="0" ref="D3:D10">C3*0.6</f>
        <v>50.4</v>
      </c>
      <c r="E3" s="3">
        <v>91.75</v>
      </c>
      <c r="F3" s="8">
        <f aca="true" t="shared" si="1" ref="F3:F10">E3*0.4</f>
        <v>36.7</v>
      </c>
      <c r="G3" s="8">
        <f aca="true" t="shared" si="2" ref="G3:G10">D3+F3</f>
        <v>87.1</v>
      </c>
    </row>
    <row r="4" spans="1:7" s="1" customFormat="1" ht="24.75" customHeight="1">
      <c r="A4" s="3" t="s">
        <v>136</v>
      </c>
      <c r="B4" s="3" t="s">
        <v>137</v>
      </c>
      <c r="C4" s="3">
        <v>81</v>
      </c>
      <c r="D4" s="8">
        <f t="shared" si="0"/>
        <v>48.6</v>
      </c>
      <c r="E4" s="3">
        <v>90.5</v>
      </c>
      <c r="F4" s="8">
        <f t="shared" si="1"/>
        <v>36.2</v>
      </c>
      <c r="G4" s="8">
        <f t="shared" si="2"/>
        <v>84.80000000000001</v>
      </c>
    </row>
    <row r="5" spans="1:7" s="1" customFormat="1" ht="24.75" customHeight="1">
      <c r="A5" s="3" t="s">
        <v>138</v>
      </c>
      <c r="B5" s="3" t="s">
        <v>139</v>
      </c>
      <c r="C5" s="3">
        <v>80</v>
      </c>
      <c r="D5" s="8">
        <f t="shared" si="0"/>
        <v>48</v>
      </c>
      <c r="E5" s="3">
        <v>79</v>
      </c>
      <c r="F5" s="8">
        <f t="shared" si="1"/>
        <v>31.6</v>
      </c>
      <c r="G5" s="8">
        <f t="shared" si="2"/>
        <v>79.6</v>
      </c>
    </row>
    <row r="6" spans="1:7" s="1" customFormat="1" ht="24.75" customHeight="1">
      <c r="A6" s="3" t="s">
        <v>140</v>
      </c>
      <c r="B6" s="3" t="s">
        <v>141</v>
      </c>
      <c r="C6" s="3">
        <v>79</v>
      </c>
      <c r="D6" s="8">
        <f t="shared" si="0"/>
        <v>47.4</v>
      </c>
      <c r="E6" s="3">
        <v>80</v>
      </c>
      <c r="F6" s="8">
        <f t="shared" si="1"/>
        <v>32</v>
      </c>
      <c r="G6" s="8">
        <f t="shared" si="2"/>
        <v>79.4</v>
      </c>
    </row>
    <row r="7" spans="1:7" s="1" customFormat="1" ht="24.75" customHeight="1">
      <c r="A7" s="3" t="s">
        <v>148</v>
      </c>
      <c r="B7" s="3" t="s">
        <v>149</v>
      </c>
      <c r="C7" s="3">
        <v>73</v>
      </c>
      <c r="D7" s="8">
        <f t="shared" si="0"/>
        <v>43.8</v>
      </c>
      <c r="E7" s="3">
        <v>87.5</v>
      </c>
      <c r="F7" s="8">
        <f t="shared" si="1"/>
        <v>35</v>
      </c>
      <c r="G7" s="8">
        <f t="shared" si="2"/>
        <v>78.8</v>
      </c>
    </row>
    <row r="8" spans="1:7" s="1" customFormat="1" ht="24.75" customHeight="1">
      <c r="A8" s="3" t="s">
        <v>142</v>
      </c>
      <c r="B8" s="3" t="s">
        <v>143</v>
      </c>
      <c r="C8" s="3">
        <v>78</v>
      </c>
      <c r="D8" s="8">
        <f t="shared" si="0"/>
        <v>46.8</v>
      </c>
      <c r="E8" s="3">
        <v>79.5</v>
      </c>
      <c r="F8" s="8">
        <f t="shared" si="1"/>
        <v>31.8</v>
      </c>
      <c r="G8" s="8">
        <f t="shared" si="2"/>
        <v>78.6</v>
      </c>
    </row>
    <row r="9" spans="1:7" s="1" customFormat="1" ht="24.75" customHeight="1">
      <c r="A9" s="3" t="s">
        <v>146</v>
      </c>
      <c r="B9" s="3" t="s">
        <v>147</v>
      </c>
      <c r="C9" s="3">
        <v>75</v>
      </c>
      <c r="D9" s="8">
        <f t="shared" si="0"/>
        <v>45</v>
      </c>
      <c r="E9" s="3">
        <v>81.75</v>
      </c>
      <c r="F9" s="8">
        <f t="shared" si="1"/>
        <v>32.7</v>
      </c>
      <c r="G9" s="8">
        <f t="shared" si="2"/>
        <v>77.7</v>
      </c>
    </row>
    <row r="10" spans="1:7" s="1" customFormat="1" ht="24.75" customHeight="1">
      <c r="A10" s="3" t="s">
        <v>144</v>
      </c>
      <c r="B10" s="3" t="s">
        <v>145</v>
      </c>
      <c r="C10" s="3">
        <v>76</v>
      </c>
      <c r="D10" s="8">
        <f t="shared" si="0"/>
        <v>45.6</v>
      </c>
      <c r="E10" s="3">
        <v>77.25</v>
      </c>
      <c r="F10" s="8">
        <f t="shared" si="1"/>
        <v>30.900000000000002</v>
      </c>
      <c r="G10" s="8">
        <f t="shared" si="2"/>
        <v>76.5</v>
      </c>
    </row>
  </sheetData>
  <sheetProtection/>
  <mergeCells count="1">
    <mergeCell ref="A1:G1"/>
  </mergeCells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4" sqref="A4:IV4"/>
    </sheetView>
  </sheetViews>
  <sheetFormatPr defaultColWidth="9.00390625" defaultRowHeight="30.75" customHeight="1"/>
  <cols>
    <col min="1" max="1" width="12.625" style="1" customWidth="1"/>
    <col min="2" max="2" width="9.125" style="1" customWidth="1"/>
    <col min="3" max="3" width="10.00390625" style="1" customWidth="1"/>
    <col min="4" max="4" width="15.125" style="9" customWidth="1"/>
    <col min="5" max="5" width="9.625" style="1" customWidth="1"/>
    <col min="6" max="6" width="14.25390625" style="9" customWidth="1"/>
    <col min="7" max="7" width="10.375" style="1" customWidth="1"/>
  </cols>
  <sheetData>
    <row r="1" spans="1:7" s="18" customFormat="1" ht="30.75" customHeight="1">
      <c r="A1" s="30" t="s">
        <v>391</v>
      </c>
      <c r="B1" s="30"/>
      <c r="C1" s="30"/>
      <c r="D1" s="30"/>
      <c r="E1" s="30"/>
      <c r="F1" s="30"/>
      <c r="G1" s="30"/>
    </row>
    <row r="2" spans="1:7" s="14" customFormat="1" ht="24.75" customHeight="1">
      <c r="A2" s="15" t="s">
        <v>0</v>
      </c>
      <c r="B2" s="15" t="s">
        <v>1</v>
      </c>
      <c r="C2" s="15" t="s">
        <v>365</v>
      </c>
      <c r="D2" s="16" t="s">
        <v>396</v>
      </c>
      <c r="E2" s="15" t="s">
        <v>381</v>
      </c>
      <c r="F2" s="16" t="s">
        <v>382</v>
      </c>
      <c r="G2" s="15" t="s">
        <v>383</v>
      </c>
    </row>
    <row r="3" spans="1:7" ht="24.75" customHeight="1">
      <c r="A3" s="3" t="s">
        <v>150</v>
      </c>
      <c r="B3" s="3" t="s">
        <v>151</v>
      </c>
      <c r="C3" s="3">
        <v>77.5</v>
      </c>
      <c r="D3" s="8">
        <f>C3*0.6</f>
        <v>46.5</v>
      </c>
      <c r="E3" s="3">
        <v>84.25</v>
      </c>
      <c r="F3" s="8">
        <f>E3*0.4</f>
        <v>33.7</v>
      </c>
      <c r="G3" s="8">
        <f>D3+F3</f>
        <v>80.2</v>
      </c>
    </row>
    <row r="4" spans="1:7" ht="24.75" customHeight="1">
      <c r="A4" s="3" t="s">
        <v>152</v>
      </c>
      <c r="B4" s="3" t="s">
        <v>153</v>
      </c>
      <c r="C4" s="3">
        <v>70.5</v>
      </c>
      <c r="D4" s="8">
        <f>C4*0.6</f>
        <v>42.3</v>
      </c>
      <c r="E4" s="3">
        <v>91</v>
      </c>
      <c r="F4" s="8">
        <f>E4*0.4</f>
        <v>36.4</v>
      </c>
      <c r="G4" s="8">
        <f>D4+F4</f>
        <v>78.69999999999999</v>
      </c>
    </row>
    <row r="5" spans="1:7" ht="24.75" customHeight="1">
      <c r="A5" s="3" t="s">
        <v>154</v>
      </c>
      <c r="B5" s="3" t="s">
        <v>155</v>
      </c>
      <c r="C5" s="3">
        <v>69.5</v>
      </c>
      <c r="D5" s="8">
        <f>C5*0.6</f>
        <v>41.699999999999996</v>
      </c>
      <c r="E5" s="3">
        <v>83.75</v>
      </c>
      <c r="F5" s="8">
        <f>E5*0.4</f>
        <v>33.5</v>
      </c>
      <c r="G5" s="8">
        <f>D5+F5</f>
        <v>75.19999999999999</v>
      </c>
    </row>
    <row r="6" spans="1:7" ht="24.75" customHeight="1">
      <c r="A6" s="3" t="s">
        <v>156</v>
      </c>
      <c r="B6" s="3" t="s">
        <v>157</v>
      </c>
      <c r="C6" s="3">
        <v>65</v>
      </c>
      <c r="D6" s="8">
        <f>C6*0.6</f>
        <v>39</v>
      </c>
      <c r="E6" s="3">
        <v>87.5</v>
      </c>
      <c r="F6" s="8">
        <f>E6*0.4</f>
        <v>35</v>
      </c>
      <c r="G6" s="8">
        <f>D6+F6</f>
        <v>74</v>
      </c>
    </row>
  </sheetData>
  <sheetProtection/>
  <mergeCells count="1">
    <mergeCell ref="A1:G1"/>
  </mergeCells>
  <printOptions/>
  <pageMargins left="0.6986111111111111" right="0.698611111111111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2015-08-20T10:36:42Z</cp:lastPrinted>
  <dcterms:created xsi:type="dcterms:W3CDTF">2015-08-17T08:46:51Z</dcterms:created>
  <dcterms:modified xsi:type="dcterms:W3CDTF">2015-08-20T10:49:50Z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